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backup_disco_160gb\trabajo\oficina\CRISTINA\estadisticas 2018\AEF2018\"/>
    </mc:Choice>
  </mc:AlternateContent>
  <xr:revisionPtr revIDLastSave="0" documentId="13_ncr:1_{07388FCF-7C6C-4F99-A076-DB0429F09A14}" xr6:coauthVersionLast="44" xr6:coauthVersionMax="44" xr10:uidLastSave="{00000000-0000-0000-0000-000000000000}"/>
  <bookViews>
    <workbookView xWindow="-120" yWindow="-120" windowWidth="20730" windowHeight="11160" xr2:uid="{00000000-000D-0000-FFFF-FFFF00000000}"/>
  </bookViews>
  <sheets>
    <sheet name="1. OPF" sheetId="1" r:id="rId1"/>
    <sheet name="2. OBM"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5" i="1" l="1"/>
  <c r="V63" i="1" s="1"/>
  <c r="W17" i="1"/>
  <c r="W63" i="1" s="1"/>
  <c r="V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cris</author>
  </authors>
  <commentList>
    <comment ref="X15" authorId="0" shapeId="0" xr:uid="{562F02E9-8858-468C-A74A-0B582CE7D14C}">
      <text>
        <r>
          <rPr>
            <b/>
            <sz val="9"/>
            <color indexed="81"/>
            <rFont val="Tahoma"/>
            <family val="2"/>
          </rPr>
          <t>unidades de bonsai</t>
        </r>
        <r>
          <rPr>
            <sz val="9"/>
            <color indexed="81"/>
            <rFont val="Tahoma"/>
            <family val="2"/>
          </rPr>
          <t xml:space="preserve">
</t>
        </r>
      </text>
    </comment>
    <comment ref="AE24" authorId="0" shapeId="0" xr:uid="{8B7FAAAF-2CD4-4D18-ADCB-43DFF53A81A8}">
      <text>
        <r>
          <rPr>
            <b/>
            <sz val="9"/>
            <color indexed="81"/>
            <rFont val="Tahoma"/>
            <family val="2"/>
          </rPr>
          <t>prados</t>
        </r>
        <r>
          <rPr>
            <sz val="9"/>
            <color indexed="81"/>
            <rFont val="Tahoma"/>
            <family val="2"/>
          </rPr>
          <t xml:space="preserve">
</t>
        </r>
      </text>
    </comment>
    <comment ref="V32" authorId="0" shapeId="0" xr:uid="{ACBD5ED7-DBA8-487F-B0C4-822C3BE06D8B}">
      <text>
        <r>
          <rPr>
            <b/>
            <sz val="9"/>
            <color indexed="81"/>
            <rFont val="Tahoma"/>
            <family val="2"/>
          </rPr>
          <t>gayuba</t>
        </r>
        <r>
          <rPr>
            <sz val="9"/>
            <color indexed="81"/>
            <rFont val="Tahoma"/>
            <family val="2"/>
          </rPr>
          <t xml:space="preserve">
</t>
        </r>
      </text>
    </comment>
    <comment ref="X32" authorId="0" shapeId="0" xr:uid="{FC79E71C-E49F-4557-8980-A98BB1FFA461}">
      <text>
        <r>
          <rPr>
            <b/>
            <sz val="9"/>
            <color indexed="81"/>
            <rFont val="Tahoma"/>
            <family val="2"/>
          </rPr>
          <t>acebo</t>
        </r>
        <r>
          <rPr>
            <sz val="9"/>
            <color indexed="81"/>
            <rFont val="Tahoma"/>
            <family val="2"/>
          </rPr>
          <t xml:space="preserve">
</t>
        </r>
      </text>
    </comment>
    <comment ref="AD32" authorId="0" shapeId="0" xr:uid="{B2B36B8C-0FFC-493A-AD37-2D4EA52DF9BC}">
      <text>
        <r>
          <rPr>
            <b/>
            <sz val="9"/>
            <color indexed="81"/>
            <rFont val="Tahoma"/>
            <family val="2"/>
          </rPr>
          <t>piña de pinaster y silvestre</t>
        </r>
        <r>
          <rPr>
            <sz val="9"/>
            <color indexed="81"/>
            <rFont val="Tahoma"/>
            <family val="2"/>
          </rPr>
          <t xml:space="preserve">
</t>
        </r>
      </text>
    </comment>
    <comment ref="X38" authorId="0" shapeId="0" xr:uid="{B791FF38-0613-4B71-B0E2-13EE3DF8305E}">
      <text>
        <r>
          <rPr>
            <b/>
            <sz val="9"/>
            <color indexed="81"/>
            <rFont val="Tahoma"/>
            <family val="2"/>
          </rPr>
          <t>mimbre</t>
        </r>
        <r>
          <rPr>
            <sz val="9"/>
            <color indexed="81"/>
            <rFont val="Tahoma"/>
            <family val="2"/>
          </rPr>
          <t xml:space="preserve">
</t>
        </r>
      </text>
    </comment>
    <comment ref="X39" authorId="0" shapeId="0" xr:uid="{0BA0085A-28EE-4237-99A2-5F098DB64B87}">
      <text>
        <r>
          <rPr>
            <b/>
            <sz val="9"/>
            <color indexed="81"/>
            <rFont val="Tahoma"/>
            <family val="2"/>
          </rPr>
          <t>boj</t>
        </r>
      </text>
    </comment>
    <comment ref="V44" authorId="0" shapeId="0" xr:uid="{D42CE9C8-D990-4F3C-989E-06DF64A7AB78}">
      <text>
        <r>
          <rPr>
            <b/>
            <sz val="9"/>
            <color indexed="81"/>
            <rFont val="Tahoma"/>
            <family val="2"/>
          </rPr>
          <t xml:space="preserve">incluye gayuba
</t>
        </r>
        <r>
          <rPr>
            <sz val="9"/>
            <color indexed="81"/>
            <rFont val="Tahoma"/>
            <family val="2"/>
          </rPr>
          <t xml:space="preserve">
</t>
        </r>
      </text>
    </comment>
    <comment ref="X44" authorId="0" shapeId="0" xr:uid="{EC9DDF0F-C1A8-47B3-8AD6-566CD7B52F80}">
      <text>
        <r>
          <rPr>
            <b/>
            <sz val="9"/>
            <color indexed="81"/>
            <rFont val="Tahoma"/>
            <family val="2"/>
          </rPr>
          <t>cañas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cris</author>
    <author>Viejo Tellez, Cristina (Esma)</author>
  </authors>
  <commentList>
    <comment ref="D10" authorId="0" shapeId="0" xr:uid="{7253E8DA-FB9F-4257-8E4B-C26CAA1A5F49}">
      <text>
        <r>
          <rPr>
            <sz val="9"/>
            <color indexed="81"/>
            <rFont val="Tahoma"/>
            <family val="2"/>
          </rPr>
          <t xml:space="preserve">Incluye otro tipo de instalaciones como conducciones subterráneas, telefonía, líneas eléctricas, etc.
</t>
        </r>
      </text>
    </comment>
    <comment ref="H11" authorId="1" shapeId="0" xr:uid="{00000000-0006-0000-0100-000001000000}">
      <text>
        <r>
          <rPr>
            <b/>
            <sz val="9"/>
            <color indexed="81"/>
            <rFont val="Tahoma"/>
            <family val="2"/>
          </rPr>
          <t>Pastos (530.329,2 €) Frutos y semillas (1.996,09 €)</t>
        </r>
        <r>
          <rPr>
            <sz val="9"/>
            <color indexed="81"/>
            <rFont val="Tahoma"/>
            <family val="2"/>
          </rPr>
          <t xml:space="preserve">
</t>
        </r>
      </text>
    </comment>
    <comment ref="P12" authorId="0" shapeId="0" xr:uid="{05A2C313-3491-4424-88B3-F7D6C4712C66}">
      <text>
        <r>
          <rPr>
            <b/>
            <sz val="9"/>
            <color indexed="81"/>
            <rFont val="Tahoma"/>
            <family val="2"/>
          </rPr>
          <t>Campo de tiro: 1 ha; Medidor eólico: 0.55 ha; Inst. telefonía: 0.01 ha; Construcciones: 0.13 ha; Inst. de líneas eléctricas: 64.13 ha.; Inst. telemando: 0.002; Cabañas: 12.53; Repetidor/antena: 0.01 ha.</t>
        </r>
        <r>
          <rPr>
            <sz val="9"/>
            <color indexed="81"/>
            <rFont val="Tahoma"/>
            <family val="2"/>
          </rPr>
          <t xml:space="preserve">
</t>
        </r>
      </text>
    </comment>
    <comment ref="F13" authorId="1" shapeId="0" xr:uid="{00000000-0006-0000-0100-000002000000}">
      <text>
        <r>
          <rPr>
            <b/>
            <sz val="9"/>
            <color indexed="81"/>
            <rFont val="Tahoma"/>
            <family val="2"/>
          </rPr>
          <t>Campo de tiro: 392.47€; Medidor eólico: 18.600,90€; Inst. telefonía: 5.456,17€; Construcciones: 38,31€; Inst. de línea eléctrica: 122.485,44€; Inst. telemando: 159,28€; Cabañas: 2.326,71€; Repetidor/antena: 36€</t>
        </r>
      </text>
    </comment>
    <comment ref="F15" authorId="1" shapeId="0" xr:uid="{00000000-0006-0000-0100-000005000000}">
      <text>
        <r>
          <rPr>
            <b/>
            <sz val="9"/>
            <color indexed="81"/>
            <rFont val="Tahoma"/>
            <family val="2"/>
          </rPr>
          <t>Ingresos derivados de otras ocupaciones en MUP, exceptuando actividades mineras</t>
        </r>
        <r>
          <rPr>
            <sz val="9"/>
            <color indexed="81"/>
            <rFont val="Tahoma"/>
            <family val="2"/>
          </rPr>
          <t xml:space="preserve">
</t>
        </r>
      </text>
    </comment>
    <comment ref="H15" authorId="1" shapeId="0" xr:uid="{00000000-0006-0000-0100-000006000000}">
      <text>
        <r>
          <rPr>
            <b/>
            <sz val="9"/>
            <color indexed="81"/>
            <rFont val="Tahoma"/>
            <family val="2"/>
          </rPr>
          <t>Ingresos derivados de otros beneficios no categorizados en MUP</t>
        </r>
        <r>
          <rPr>
            <sz val="9"/>
            <color indexed="81"/>
            <rFont val="Tahoma"/>
            <family val="2"/>
          </rPr>
          <t xml:space="preserve">
</t>
        </r>
      </text>
    </comment>
    <comment ref="M15" authorId="1" shapeId="0" xr:uid="{00000000-0006-0000-0100-000007000000}">
      <text>
        <r>
          <rPr>
            <b/>
            <sz val="9"/>
            <color indexed="81"/>
            <rFont val="Tahoma"/>
            <family val="2"/>
          </rPr>
          <t>Ingresos derivados de áreas recreativas en MUP</t>
        </r>
        <r>
          <rPr>
            <sz val="9"/>
            <color indexed="81"/>
            <rFont val="Tahoma"/>
            <family val="2"/>
          </rPr>
          <t xml:space="preserve">
</t>
        </r>
      </text>
    </comment>
    <comment ref="H22" authorId="0" shapeId="0" xr:uid="{0ED39D53-8330-4B1F-A8A2-2E25DBBE437F}">
      <text>
        <r>
          <rPr>
            <b/>
            <sz val="9"/>
            <color indexed="81"/>
            <rFont val="Tahoma"/>
            <family val="2"/>
          </rPr>
          <t>Pasos de palomas</t>
        </r>
        <r>
          <rPr>
            <sz val="9"/>
            <color indexed="81"/>
            <rFont val="Tahoma"/>
            <family val="2"/>
          </rPr>
          <t xml:space="preserve">
</t>
        </r>
      </text>
    </comment>
    <comment ref="K28" authorId="1" shapeId="0" xr:uid="{00000000-0006-0000-0100-00000A000000}">
      <text>
        <r>
          <rPr>
            <b/>
            <sz val="9"/>
            <color indexed="81"/>
            <rFont val="Tahoma"/>
            <family val="2"/>
          </rPr>
          <t>226.720 ha</t>
        </r>
        <r>
          <rPr>
            <sz val="9"/>
            <color indexed="81"/>
            <rFont val="Tahoma"/>
            <family val="2"/>
          </rPr>
          <t xml:space="preserve">
</t>
        </r>
      </text>
    </comment>
    <comment ref="L28" authorId="1" shapeId="0" xr:uid="{00000000-0006-0000-0100-00000B000000}">
      <text>
        <r>
          <rPr>
            <b/>
            <sz val="9"/>
            <color indexed="81"/>
            <rFont val="Tahoma"/>
            <family val="2"/>
          </rPr>
          <t>1.890,54 ha</t>
        </r>
        <r>
          <rPr>
            <sz val="9"/>
            <color indexed="81"/>
            <rFont val="Tahoma"/>
            <family val="2"/>
          </rPr>
          <t xml:space="preserve">
</t>
        </r>
      </text>
    </comment>
    <comment ref="F32" authorId="0" shapeId="0" xr:uid="{194C1390-F633-4BA8-9015-96F8FF8D294E}">
      <text>
        <r>
          <rPr>
            <b/>
            <sz val="9"/>
            <color indexed="81"/>
            <rFont val="Tahoma"/>
            <family val="2"/>
          </rPr>
          <t>Oferta de montes públicos</t>
        </r>
        <r>
          <rPr>
            <sz val="9"/>
            <color indexed="81"/>
            <rFont val="Tahoma"/>
            <family val="2"/>
          </rPr>
          <t xml:space="preserve">
</t>
        </r>
      </text>
    </comment>
    <comment ref="K32" authorId="0" shapeId="0" xr:uid="{1A1DF8AC-9EC8-4591-9538-50E6E645D506}">
      <text>
        <r>
          <rPr>
            <b/>
            <sz val="9"/>
            <color indexed="81"/>
            <rFont val="Tahoma"/>
            <family val="2"/>
          </rPr>
          <t>Oferta de montes públicos</t>
        </r>
        <r>
          <rPr>
            <sz val="9"/>
            <color indexed="81"/>
            <rFont val="Tahoma"/>
            <family val="2"/>
          </rPr>
          <t xml:space="preserve">
</t>
        </r>
      </text>
    </comment>
    <comment ref="K33" authorId="0" shapeId="0" xr:uid="{EB7C2320-2B41-4D7F-8699-681EC40C74E0}">
      <text>
        <r>
          <rPr>
            <b/>
            <sz val="9"/>
            <color indexed="81"/>
            <rFont val="Tahoma"/>
            <family val="2"/>
          </rPr>
          <t>Oferta de montes públicos</t>
        </r>
        <r>
          <rPr>
            <sz val="9"/>
            <color indexed="81"/>
            <rFont val="Tahoma"/>
            <family val="2"/>
          </rPr>
          <t xml:space="preserve">
</t>
        </r>
      </text>
    </comment>
    <comment ref="K34" authorId="0" shapeId="0" xr:uid="{C6DB9F91-1DF2-41D7-B957-50B595F3866A}">
      <text>
        <r>
          <rPr>
            <b/>
            <sz val="9"/>
            <color indexed="81"/>
            <rFont val="Tahoma"/>
            <family val="2"/>
          </rPr>
          <t>Oferta de montes públicos</t>
        </r>
        <r>
          <rPr>
            <sz val="9"/>
            <color indexed="81"/>
            <rFont val="Tahoma"/>
            <family val="2"/>
          </rPr>
          <t xml:space="preserve">
</t>
        </r>
      </text>
    </comment>
    <comment ref="K35" authorId="0" shapeId="0" xr:uid="{F61B66A6-A859-4468-AD34-D8B4A8066683}">
      <text>
        <r>
          <rPr>
            <b/>
            <sz val="9"/>
            <color indexed="81"/>
            <rFont val="Tahoma"/>
            <family val="2"/>
          </rPr>
          <t>Oferta de montes públicos</t>
        </r>
        <r>
          <rPr>
            <sz val="9"/>
            <color indexed="81"/>
            <rFont val="Tahoma"/>
            <family val="2"/>
          </rPr>
          <t xml:space="preserve">
</t>
        </r>
      </text>
    </comment>
    <comment ref="F37" authorId="1" shapeId="0" xr:uid="{00000000-0006-0000-0100-000012000000}">
      <text>
        <r>
          <rPr>
            <b/>
            <sz val="9"/>
            <color indexed="81"/>
            <rFont val="Tahoma"/>
            <family val="2"/>
          </rPr>
          <t>Nave de aserrado y planta embotelladora de agua en MUP de La Siberia</t>
        </r>
        <r>
          <rPr>
            <sz val="9"/>
            <color indexed="81"/>
            <rFont val="Tahoma"/>
            <family val="2"/>
          </rPr>
          <t xml:space="preserve">
</t>
        </r>
      </text>
    </comment>
    <comment ref="K37" authorId="1" shapeId="0" xr:uid="{00000000-0006-0000-0100-000013000000}">
      <text>
        <r>
          <rPr>
            <b/>
            <sz val="9"/>
            <color indexed="81"/>
            <rFont val="Tahoma"/>
            <family val="2"/>
          </rPr>
          <t>Adjudicaciones en MUP de propiedad municipal y autonómica. Más los ingresos por caza en la Reserva Regional</t>
        </r>
        <r>
          <rPr>
            <sz val="9"/>
            <color indexed="81"/>
            <rFont val="Tahoma"/>
            <family val="2"/>
          </rPr>
          <t xml:space="preserve">
</t>
        </r>
      </text>
    </comment>
    <comment ref="Q37" authorId="1" shapeId="0" xr:uid="{00000000-0006-0000-0100-000014000000}">
      <text>
        <r>
          <rPr>
            <b/>
            <sz val="9"/>
            <color indexed="81"/>
            <rFont val="Tahoma"/>
            <family val="2"/>
          </rPr>
          <t>Visitantes Centros de Interpretación 42395; Rutas escolares MUP 100; Visitas viveros públicos 521</t>
        </r>
        <r>
          <rPr>
            <sz val="9"/>
            <color indexed="81"/>
            <rFont val="Tahoma"/>
            <family val="2"/>
          </rPr>
          <t xml:space="preserve">
</t>
        </r>
      </text>
    </comment>
    <comment ref="F38" authorId="1" shapeId="0" xr:uid="{00000000-0006-0000-0100-000015000000}">
      <text>
        <r>
          <rPr>
            <b/>
            <sz val="9"/>
            <color indexed="81"/>
            <rFont val="Tahoma"/>
            <family val="2"/>
          </rPr>
          <t>Se corresponde con Canon concesional en MUP para líneas de alta y media tensión, tuberías, caminos y balsas de riego</t>
        </r>
        <r>
          <rPr>
            <sz val="9"/>
            <color indexed="81"/>
            <rFont val="Tahoma"/>
            <family val="2"/>
          </rPr>
          <t xml:space="preserve">
</t>
        </r>
      </text>
    </comment>
    <comment ref="K38" authorId="1" shapeId="0" xr:uid="{00000000-0006-0000-0100-000016000000}">
      <text>
        <r>
          <rPr>
            <b/>
            <sz val="9"/>
            <color indexed="81"/>
            <rFont val="Tahoma"/>
            <family val="2"/>
          </rPr>
          <t>6 años</t>
        </r>
        <r>
          <rPr>
            <sz val="9"/>
            <color indexed="81"/>
            <rFont val="Tahoma"/>
            <family val="2"/>
          </rPr>
          <t xml:space="preserve">
</t>
        </r>
      </text>
    </comment>
    <comment ref="M38" authorId="1" shapeId="0" xr:uid="{00000000-0006-0000-0100-000017000000}">
      <text>
        <r>
          <rPr>
            <b/>
            <sz val="9"/>
            <color indexed="81"/>
            <rFont val="Tahoma"/>
            <family val="2"/>
          </rPr>
          <t xml:space="preserve">Ingresos por visitas al Monumento Natural Cueva del Castañar
</t>
        </r>
      </text>
    </comment>
    <comment ref="Q38" authorId="1" shapeId="0" xr:uid="{00000000-0006-0000-0100-000018000000}">
      <text>
        <r>
          <rPr>
            <b/>
            <sz val="9"/>
            <color indexed="81"/>
            <rFont val="Tahoma"/>
            <family val="2"/>
          </rPr>
          <t>Visitas Centros de Visitantes 131934; Rutas escolares MUP 400; visitas viveros 342</t>
        </r>
      </text>
    </comment>
    <comment ref="D41" authorId="1" shapeId="0" xr:uid="{00000000-0006-0000-0100-000019000000}">
      <text>
        <r>
          <rPr>
            <b/>
            <sz val="9"/>
            <color indexed="81"/>
            <rFont val="Tahoma"/>
            <family val="2"/>
          </rPr>
          <t>319,25 unidades</t>
        </r>
      </text>
    </comment>
    <comment ref="G41" authorId="1" shapeId="0" xr:uid="{00000000-0006-0000-0100-00001A000000}">
      <text>
        <r>
          <rPr>
            <b/>
            <sz val="9"/>
            <color indexed="81"/>
            <rFont val="Tahoma"/>
            <family val="2"/>
          </rPr>
          <t>265,99 ha</t>
        </r>
      </text>
    </comment>
    <comment ref="F43" authorId="1" shapeId="0" xr:uid="{00000000-0006-0000-0100-00001B000000}">
      <text>
        <r>
          <rPr>
            <b/>
            <sz val="9"/>
            <color indexed="81"/>
            <rFont val="Tahoma"/>
            <family val="2"/>
          </rPr>
          <t>245 Ocupaciones con canon anual</t>
        </r>
        <r>
          <rPr>
            <sz val="9"/>
            <color indexed="81"/>
            <rFont val="Tahoma"/>
            <family val="2"/>
          </rPr>
          <t xml:space="preserve">
</t>
        </r>
      </text>
    </comment>
    <comment ref="K43" authorId="1" shapeId="0" xr:uid="{00000000-0006-0000-0100-00001C000000}">
      <text>
        <r>
          <rPr>
            <b/>
            <sz val="9"/>
            <color indexed="81"/>
            <rFont val="Tahoma"/>
            <family val="2"/>
          </rPr>
          <t>41.024 ha en 113 expedientes de tasas de Matricula con coto en MUP</t>
        </r>
        <r>
          <rPr>
            <sz val="9"/>
            <color indexed="81"/>
            <rFont val="Tahoma"/>
            <family val="2"/>
          </rPr>
          <t xml:space="preserve">
</t>
        </r>
      </text>
    </comment>
    <comment ref="Q43" authorId="1" shapeId="0" xr:uid="{00000000-0006-0000-0100-00001E000000}">
      <text>
        <r>
          <rPr>
            <b/>
            <sz val="9"/>
            <color indexed="81"/>
            <rFont val="Tahoma"/>
            <family val="2"/>
          </rPr>
          <t>2.284.293 visitantes al Parque Nacional de la Sierra de Guadarrama (1.401.307 a la parte de Madrid; y 882.986 a la parte de Segovia). Visitantes a Parques Regionales (1.436.000 al PRCAM; 1.849.727 al PRCMG; y 693.174 al PRS).</t>
        </r>
        <r>
          <rPr>
            <sz val="9"/>
            <color indexed="81"/>
            <rFont val="Tahoma"/>
            <family val="2"/>
          </rPr>
          <t xml:space="preserve">
</t>
        </r>
      </text>
    </comment>
    <comment ref="R43" authorId="1" shapeId="0" xr:uid="{00000000-0006-0000-0100-00001F000000}">
      <text>
        <r>
          <rPr>
            <b/>
            <sz val="9"/>
            <color indexed="81"/>
            <rFont val="Tahoma"/>
            <family val="2"/>
          </rPr>
          <t>90 en terrenos de la CM y 20 en terrenos de ayuntamientos</t>
        </r>
        <r>
          <rPr>
            <sz val="9"/>
            <color indexed="81"/>
            <rFont val="Tahoma"/>
            <family val="2"/>
          </rPr>
          <t xml:space="preserve">
</t>
        </r>
      </text>
    </comment>
    <comment ref="Q46" authorId="0" shapeId="0" xr:uid="{29A4AA64-E5E0-4A1B-ADD7-00F9CD1C1D69}">
      <text>
        <r>
          <rPr>
            <b/>
            <sz val="9"/>
            <color indexed="81"/>
            <rFont val="Tahoma"/>
            <family val="2"/>
          </rPr>
          <t>VALDEREJO: 33754 visitantes, 2 áreas recreativas; GORBEIA: 162177 visitantes, 2 áreas recreativas; IZKI: 45283 visitantes, 1 área recreativa; AIZKORRI – ARATZ: 101170 visitantes, 1 área recreativa</t>
        </r>
        <r>
          <rPr>
            <sz val="9"/>
            <color indexed="81"/>
            <rFont val="Tahoma"/>
            <family val="2"/>
          </rPr>
          <t xml:space="preserve">
</t>
        </r>
      </text>
    </comment>
    <comment ref="F47" authorId="1" shapeId="0" xr:uid="{00000000-0006-0000-0100-000021000000}">
      <text>
        <r>
          <rPr>
            <b/>
            <sz val="9"/>
            <color indexed="81"/>
            <rFont val="Tahoma"/>
            <family val="2"/>
          </rPr>
          <t>Telefonía y electricidad (Iberdrola). Entidades locales. MUP</t>
        </r>
        <r>
          <rPr>
            <sz val="9"/>
            <color indexed="81"/>
            <rFont val="Tahoma"/>
            <family val="2"/>
          </rPr>
          <t xml:space="preserve">
</t>
        </r>
      </text>
    </comment>
    <comment ref="H47" authorId="1" shapeId="0" xr:uid="{00000000-0006-0000-0100-000022000000}">
      <text>
        <r>
          <rPr>
            <b/>
            <sz val="9"/>
            <color indexed="81"/>
            <rFont val="Tahoma"/>
            <family val="2"/>
          </rPr>
          <t>No especifican el origen del ingreso. 426,94 € CCAA y 93444,14 € Entidades locales. MUP.</t>
        </r>
        <r>
          <rPr>
            <sz val="9"/>
            <color indexed="81"/>
            <rFont val="Tahoma"/>
            <family val="2"/>
          </rPr>
          <t xml:space="preserve">
</t>
        </r>
      </text>
    </comment>
    <comment ref="K47" authorId="1" shapeId="0" xr:uid="{00000000-0006-0000-0100-000024000000}">
      <text>
        <r>
          <rPr>
            <b/>
            <sz val="9"/>
            <color indexed="81"/>
            <rFont val="Tahoma"/>
            <family val="2"/>
          </rPr>
          <t>Entidades Locales. MUP</t>
        </r>
        <r>
          <rPr>
            <sz val="9"/>
            <color indexed="81"/>
            <rFont val="Tahoma"/>
            <family val="2"/>
          </rPr>
          <t xml:space="preserve">
</t>
        </r>
      </text>
    </comment>
    <comment ref="L47" authorId="0" shapeId="0" xr:uid="{FDD7FF0A-2A56-43C3-89BF-4CF73F8C277F}">
      <text>
        <r>
          <rPr>
            <b/>
            <sz val="9"/>
            <color indexed="81"/>
            <rFont val="Tahoma"/>
            <family val="2"/>
          </rPr>
          <t>Viveros de la Comunidad Autónoma</t>
        </r>
      </text>
    </comment>
    <comment ref="Q48" authorId="0" shapeId="0" xr:uid="{9A93FF6A-0427-4DD0-9FC7-BBE6F407C62F}">
      <text>
        <r>
          <rPr>
            <b/>
            <sz val="9"/>
            <color indexed="81"/>
            <rFont val="Tahoma"/>
            <family val="2"/>
          </rPr>
          <t>URKIOLA: 12741 visitantes; GORBEIA: 14288 visitantes; ARMAÑON: 17106 visitantes</t>
        </r>
        <r>
          <rPr>
            <sz val="9"/>
            <color indexed="81"/>
            <rFont val="Tahoma"/>
            <family val="2"/>
          </rPr>
          <t xml:space="preserve">
</t>
        </r>
      </text>
    </comment>
  </commentList>
</comments>
</file>

<file path=xl/sharedStrings.xml><?xml version="1.0" encoding="utf-8"?>
<sst xmlns="http://schemas.openxmlformats.org/spreadsheetml/2006/main" count="388" uniqueCount="165">
  <si>
    <t>Arena, grava y piedra</t>
  </si>
  <si>
    <t>Corcho</t>
  </si>
  <si>
    <t>Corcho bornizo</t>
  </si>
  <si>
    <t>Castaña</t>
  </si>
  <si>
    <t>Piñón de P.pinea con cáscara</t>
  </si>
  <si>
    <t>Hongos comestibles. Otros</t>
  </si>
  <si>
    <t>Trufas</t>
  </si>
  <si>
    <t>Otros</t>
  </si>
  <si>
    <t>Colmenas</t>
  </si>
  <si>
    <t>Pastizales</t>
  </si>
  <si>
    <t>Plantas aromáticas y medicinales</t>
  </si>
  <si>
    <t>Otras plantas</t>
  </si>
  <si>
    <t>Resina</t>
  </si>
  <si>
    <t>COMUNIDAD AUTÓNOMA</t>
  </si>
  <si>
    <t>PROVINCIA</t>
  </si>
  <si>
    <t>Valores</t>
  </si>
  <si>
    <t>Pública</t>
  </si>
  <si>
    <t>Privada</t>
  </si>
  <si>
    <t>Aragón</t>
  </si>
  <si>
    <t>Huesca</t>
  </si>
  <si>
    <t>Teruel</t>
  </si>
  <si>
    <t>Zaragoza</t>
  </si>
  <si>
    <t>Asturias</t>
  </si>
  <si>
    <t>C. Valenciana</t>
  </si>
  <si>
    <t>Alicante</t>
  </si>
  <si>
    <t>Castellón</t>
  </si>
  <si>
    <t>Valencia</t>
  </si>
  <si>
    <t>Cantabria</t>
  </si>
  <si>
    <t>Castilla y León</t>
  </si>
  <si>
    <t>Ávila</t>
  </si>
  <si>
    <t>Burgos</t>
  </si>
  <si>
    <t>León</t>
  </si>
  <si>
    <t>Palencia</t>
  </si>
  <si>
    <t>Salamanca</t>
  </si>
  <si>
    <t>Segovia</t>
  </si>
  <si>
    <t>Soria</t>
  </si>
  <si>
    <t>Valladolid</t>
  </si>
  <si>
    <t>Zamora</t>
  </si>
  <si>
    <t>Castilla-La Mancha</t>
  </si>
  <si>
    <t>Albacete</t>
  </si>
  <si>
    <t>Ciudad Real</t>
  </si>
  <si>
    <t>Cuenca</t>
  </si>
  <si>
    <t>Guadalajara</t>
  </si>
  <si>
    <t>Toledo</t>
  </si>
  <si>
    <t>Cataluña</t>
  </si>
  <si>
    <t>Barcelona</t>
  </si>
  <si>
    <t>Gerona</t>
  </si>
  <si>
    <t>Lérida</t>
  </si>
  <si>
    <t>Tarragona</t>
  </si>
  <si>
    <t>Extremadura</t>
  </si>
  <si>
    <t>Badajoz</t>
  </si>
  <si>
    <t>Cáceres</t>
  </si>
  <si>
    <t>Galicia</t>
  </si>
  <si>
    <t>Lugo</t>
  </si>
  <si>
    <t>Pontevedra</t>
  </si>
  <si>
    <t>La Rioja</t>
  </si>
  <si>
    <t>Madrid</t>
  </si>
  <si>
    <t>Murcia</t>
  </si>
  <si>
    <t>Navarra</t>
  </si>
  <si>
    <t>País Vasco</t>
  </si>
  <si>
    <t xml:space="preserve">Las categorías de otros y otras plantas recogen distintos tipos de productos y por ello no hay totales. En el comentario se puede consultar el tipo de producto. </t>
  </si>
  <si>
    <t>Ingresos por cesión para roturación</t>
  </si>
  <si>
    <t>Ingresos por ocupación de parques eólicos</t>
  </si>
  <si>
    <t>Ingresos por ocupación por colmenas</t>
  </si>
  <si>
    <t>Ingresos por otras ocupaciones</t>
  </si>
  <si>
    <t>Otros beneficios</t>
  </si>
  <si>
    <t>Otros beneficios: Agua</t>
  </si>
  <si>
    <t>Otros beneficios: Caza</t>
  </si>
  <si>
    <t>Otros beneficios: Cultivos</t>
  </si>
  <si>
    <t>Otros beneficios: Usos recreativos</t>
  </si>
  <si>
    <t>Superficie asociada a la cesión para roturación</t>
  </si>
  <si>
    <t>Superficie asociada a la ocupación por colmenas</t>
  </si>
  <si>
    <t>Superficie asociada a otras ocupaciones</t>
  </si>
  <si>
    <t>Visitantes a los ENP y otras zonas de interés</t>
  </si>
  <si>
    <t>Número de áreas Recreativas en terreno rústico</t>
  </si>
  <si>
    <t>Total Aragón</t>
  </si>
  <si>
    <t>Total Asturias</t>
  </si>
  <si>
    <t>Total Cantabria</t>
  </si>
  <si>
    <t>Total Castilla y León</t>
  </si>
  <si>
    <t>Total Castilla-La Mancha</t>
  </si>
  <si>
    <t>Total Cataluña</t>
  </si>
  <si>
    <t>Total Extremadura</t>
  </si>
  <si>
    <t>Total La Rioja</t>
  </si>
  <si>
    <t>Total Madrid</t>
  </si>
  <si>
    <t>Total Murcia</t>
  </si>
  <si>
    <t>Total País Vasco</t>
  </si>
  <si>
    <t>Total general</t>
  </si>
  <si>
    <t>€</t>
  </si>
  <si>
    <t>ha</t>
  </si>
  <si>
    <t>nº</t>
  </si>
  <si>
    <t>Nota:</t>
  </si>
  <si>
    <t>Cifras suministradas por las comunidades autónomas.</t>
  </si>
  <si>
    <t>Otros beneficios: Áridos</t>
  </si>
  <si>
    <t>Bellota</t>
  </si>
  <si>
    <t xml:space="preserve"> PRODUCCIÓN (t)</t>
  </si>
  <si>
    <t>SUPERFICIE (ha)</t>
  </si>
  <si>
    <t xml:space="preserve"> PRODUCCIÓN (kg)</t>
  </si>
  <si>
    <t xml:space="preserve"> PRODUCCIÓN (ud)</t>
  </si>
  <si>
    <t xml:space="preserve"> PRODUCCIÓN (c.l.)</t>
  </si>
  <si>
    <t xml:space="preserve"> PRODUCCIÓN (metros cúbicos)</t>
  </si>
  <si>
    <t xml:space="preserve"> PRODUCCIÓN (varias)</t>
  </si>
  <si>
    <t>Total C. Valenciana</t>
  </si>
  <si>
    <t>Total Galicia</t>
  </si>
  <si>
    <t>Total Navarra</t>
  </si>
  <si>
    <t>Las unidades de cada producto se indican en la cabecera de producción</t>
  </si>
  <si>
    <t>Producción total de otros productos forestales</t>
  </si>
  <si>
    <t>Producción y superficie de los productos principales por tipo de propiedad</t>
  </si>
  <si>
    <t>Total Corcho</t>
  </si>
  <si>
    <t>Total Hongos comestibles. Otros</t>
  </si>
  <si>
    <t>Total Resina</t>
  </si>
  <si>
    <t>SUPERFICIE (ha) Aragón</t>
  </si>
  <si>
    <t>SUPERFICIE (ha) C. Valenciana</t>
  </si>
  <si>
    <t>SUPERFICIE (ha) Castilla y León</t>
  </si>
  <si>
    <t>SUPERFICIE (ha) Castilla-La Mancha</t>
  </si>
  <si>
    <t>SUPERFICIE (ha) Cataluña</t>
  </si>
  <si>
    <t>SUPERFICIE (ha) Extremadura</t>
  </si>
  <si>
    <t>SUPERFICIE (ha) Galicia</t>
  </si>
  <si>
    <t>SUPERFICIE (ha) La Rioja</t>
  </si>
  <si>
    <t>SUPERFICIE (ha) Madrid</t>
  </si>
  <si>
    <t>Total SUPERFICIE (ha)</t>
  </si>
  <si>
    <t>Total Castaña</t>
  </si>
  <si>
    <t>Total Piñón de P.pinea con cáscara</t>
  </si>
  <si>
    <t>Total Corcho bornizo</t>
  </si>
  <si>
    <t>Total Trufas</t>
  </si>
  <si>
    <t>Corcho (toneladas)</t>
  </si>
  <si>
    <t>Corcho bornizo (toneladas)</t>
  </si>
  <si>
    <t>Castaña (toneladas)</t>
  </si>
  <si>
    <t>Piñón de P.pinea con cáscara (toneladas)</t>
  </si>
  <si>
    <t>Hongos comestibles. Otros (kg)</t>
  </si>
  <si>
    <t>Trufas (kg)</t>
  </si>
  <si>
    <t>Resina (toneladas)</t>
  </si>
  <si>
    <t>Otros beneficios de los montes</t>
  </si>
  <si>
    <t xml:space="preserve">Cifras ofrecidas por las comunidades autónomas. En algunos casos no hay información sobre la producción y solamente se ofrece la superficie. </t>
  </si>
  <si>
    <t>Girona</t>
  </si>
  <si>
    <t>Lleida</t>
  </si>
  <si>
    <t>Gipuzkoa</t>
  </si>
  <si>
    <t>ANUARIO DE ESTADÍSTICA FORESTAL 2018</t>
  </si>
  <si>
    <t>Araba</t>
  </si>
  <si>
    <t>Bizkaia</t>
  </si>
  <si>
    <t>Andalucía</t>
  </si>
  <si>
    <t>Cádiz</t>
  </si>
  <si>
    <t xml:space="preserve">PRODUCCIÓN </t>
  </si>
  <si>
    <t>Córdoba</t>
  </si>
  <si>
    <t>Huelva</t>
  </si>
  <si>
    <t>Jaén</t>
  </si>
  <si>
    <t>Sevilla</t>
  </si>
  <si>
    <t>PRODUCCIÓN  Andalucía</t>
  </si>
  <si>
    <t>SUPERFICIE (ha) Andalucía</t>
  </si>
  <si>
    <t>PRODUCCIÓN  Aragón</t>
  </si>
  <si>
    <t>PRODUCCIÓN  C. Valenciana</t>
  </si>
  <si>
    <t>PRODUCCIÓN  Cantabria</t>
  </si>
  <si>
    <t>SUPERFICIE (ha) Cantabria</t>
  </si>
  <si>
    <t>PRODUCCIÓN  Castilla y León</t>
  </si>
  <si>
    <t>PRODUCCIÓN  Castilla-La Mancha</t>
  </si>
  <si>
    <t>PRODUCCIÓN  Cataluña</t>
  </si>
  <si>
    <t>PRODUCCIÓN  Extremadura</t>
  </si>
  <si>
    <t>La Coruña</t>
  </si>
  <si>
    <t>Orense</t>
  </si>
  <si>
    <t>PRODUCCIÓN  Galicia</t>
  </si>
  <si>
    <t>PRODUCCIÓN  La Rioja</t>
  </si>
  <si>
    <t>PRODUCCIÓN  Madrid</t>
  </si>
  <si>
    <t xml:space="preserve">Total PRODUCCIÓN </t>
  </si>
  <si>
    <t>Total Andalucía</t>
  </si>
  <si>
    <t>TOTAL</t>
  </si>
  <si>
    <t xml:space="preserve">NO SE HAN INCLUIDO LAS ESTIMACIONES REALIZADAS PARA CALCULAR LAS PRODUCCIONES EN AQUELLAS PROVINCIAS EN LAS QUE NO SE HA FACILITADO ESTE DATO POR LO QUE LOS TOTALES NO COINCIDEN CON LOS DE LOS DOCUMENTOS PDF NI CON LAS TABLAS DE LOS AVANCES.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</si>
</sst>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0"/>
      <color theme="1"/>
      <name val="Arial Black"/>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4" tint="-0.24994659260841701"/>
        <bgColor indexed="64"/>
      </patternFill>
    </fill>
    <fill>
      <patternFill patternType="solid">
        <fgColor theme="4" tint="-0.24994659260841701"/>
        <bgColor theme="4" tint="0.79998168889431442"/>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7" tint="0.39997558519241921"/>
        <bgColor indexed="64"/>
      </patternFill>
    </fill>
    <fill>
      <patternFill patternType="solid">
        <fgColor theme="7" tint="-0.249977111117893"/>
        <bgColor theme="4" tint="0.79998168889431442"/>
      </patternFill>
    </fill>
    <fill>
      <patternFill patternType="solid">
        <fgColor theme="7" tint="-0.249977111117893"/>
        <bgColor indexed="64"/>
      </patternFill>
    </fill>
    <fill>
      <patternFill patternType="solid">
        <fgColor theme="0" tint="-0.34998626667073579"/>
        <bgColor theme="4" tint="0.79998168889431442"/>
      </patternFill>
    </fill>
  </fills>
  <borders count="43">
    <border>
      <left/>
      <right/>
      <top/>
      <bottom/>
      <diagonal/>
    </border>
    <border>
      <left style="medium">
        <color theme="4" tint="-0.24994659260841701"/>
      </left>
      <right style="thin">
        <color theme="4" tint="-0.24994659260841701"/>
      </right>
      <top style="medium">
        <color theme="4" tint="-0.24994659260841701"/>
      </top>
      <bottom style="thin">
        <color theme="4" tint="0.39997558519241921"/>
      </bottom>
      <diagonal/>
    </border>
    <border>
      <left style="thin">
        <color theme="4" tint="-0.24994659260841701"/>
      </left>
      <right style="thin">
        <color theme="4" tint="-0.24994659260841701"/>
      </right>
      <top style="medium">
        <color theme="4" tint="-0.24994659260841701"/>
      </top>
      <bottom/>
      <diagonal/>
    </border>
    <border>
      <left style="thin">
        <color theme="4" tint="-0.24994659260841701"/>
      </left>
      <right style="thin">
        <color theme="4" tint="-0.24994659260841701"/>
      </right>
      <top style="medium">
        <color theme="4" tint="-0.24994659260841701"/>
      </top>
      <bottom style="thin">
        <color theme="4" tint="0.39997558519241921"/>
      </bottom>
      <diagonal/>
    </border>
    <border>
      <left style="thin">
        <color theme="4" tint="-0.24994659260841701"/>
      </left>
      <right style="medium">
        <color theme="4" tint="-0.24994659260841701"/>
      </right>
      <top style="medium">
        <color theme="4" tint="-0.24994659260841701"/>
      </top>
      <bottom style="thin">
        <color theme="4" tint="0.39997558519241921"/>
      </bottom>
      <diagonal/>
    </border>
    <border>
      <left style="thin">
        <color theme="4" tint="-0.24994659260841701"/>
      </left>
      <right style="thin">
        <color theme="4" tint="-0.24994659260841701"/>
      </right>
      <top/>
      <bottom/>
      <diagonal/>
    </border>
    <border>
      <left style="medium">
        <color theme="4" tint="-0.24994659260841701"/>
      </left>
      <right style="thin">
        <color theme="4" tint="-0.24994659260841701"/>
      </right>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4"/>
      </top>
      <bottom style="thin">
        <color theme="4"/>
      </bottom>
      <diagonal/>
    </border>
    <border>
      <left style="thin">
        <color theme="4" tint="-0.24994659260841701"/>
      </left>
      <right style="thin">
        <color theme="4" tint="-0.24994659260841701"/>
      </right>
      <top style="thin">
        <color theme="4" tint="0.39997558519241921"/>
      </top>
      <bottom/>
      <diagonal/>
    </border>
    <border>
      <left style="thin">
        <color theme="4" tint="-0.24994659260841701"/>
      </left>
      <right style="medium">
        <color theme="4" tint="-0.24994659260841701"/>
      </right>
      <top style="thin">
        <color theme="4" tint="0.39997558519241921"/>
      </top>
      <bottom/>
      <diagonal/>
    </border>
    <border>
      <left style="medium">
        <color theme="4" tint="-0.24994659260841701"/>
      </left>
      <right style="thin">
        <color theme="0" tint="-0.499984740745262"/>
      </right>
      <top style="medium">
        <color theme="4" tint="-0.24994659260841701"/>
      </top>
      <bottom/>
      <diagonal/>
    </border>
    <border>
      <left style="thin">
        <color theme="0" tint="-0.499984740745262"/>
      </left>
      <right style="thin">
        <color theme="0" tint="-0.499984740745262"/>
      </right>
      <top style="medium">
        <color theme="4" tint="-0.24994659260841701"/>
      </top>
      <bottom/>
      <diagonal/>
    </border>
    <border>
      <left style="thin">
        <color theme="0" tint="-0.499984740745262"/>
      </left>
      <right style="medium">
        <color theme="4" tint="-0.24994659260841701"/>
      </right>
      <top style="medium">
        <color theme="4" tint="-0.24994659260841701"/>
      </top>
      <bottom/>
      <diagonal/>
    </border>
    <border>
      <left style="medium">
        <color theme="4" tint="-0.24994659260841701"/>
      </left>
      <right style="thin">
        <color theme="0" tint="-0.499984740745262"/>
      </right>
      <top/>
      <bottom/>
      <diagonal/>
    </border>
    <border>
      <left style="thin">
        <color theme="0" tint="-0.499984740745262"/>
      </left>
      <right style="medium">
        <color theme="4" tint="-0.24994659260841701"/>
      </right>
      <top/>
      <bottom/>
      <diagonal/>
    </border>
    <border>
      <left style="medium">
        <color theme="4" tint="-0.24994659260841701"/>
      </left>
      <right style="thin">
        <color theme="0" tint="-0.499984740745262"/>
      </right>
      <top/>
      <bottom style="thin">
        <color theme="4" tint="0.39997558519241921"/>
      </bottom>
      <diagonal/>
    </border>
    <border>
      <left style="medium">
        <color theme="4" tint="-0.24994659260841701"/>
      </left>
      <right style="thin">
        <color theme="0" tint="-0.499984740745262"/>
      </right>
      <top style="thin">
        <color theme="4"/>
      </top>
      <bottom style="thin">
        <color theme="4"/>
      </bottom>
      <diagonal/>
    </border>
    <border>
      <left style="thin">
        <color theme="0" tint="-0.499984740745262"/>
      </left>
      <right style="medium">
        <color theme="4" tint="-0.24994659260841701"/>
      </right>
      <top style="thin">
        <color theme="4"/>
      </top>
      <bottom style="thin">
        <color theme="4"/>
      </bottom>
      <diagonal/>
    </border>
    <border>
      <left style="medium">
        <color theme="4" tint="-0.24994659260841701"/>
      </left>
      <right style="thin">
        <color theme="0" tint="-0.499984740745262"/>
      </right>
      <top style="thin">
        <color theme="4" tint="0.39997558519241921"/>
      </top>
      <bottom style="medium">
        <color theme="4" tint="-0.24994659260841701"/>
      </bottom>
      <diagonal/>
    </border>
    <border>
      <left style="thin">
        <color theme="0" tint="-0.499984740745262"/>
      </left>
      <right style="thin">
        <color theme="0" tint="-0.499984740745262"/>
      </right>
      <top style="thin">
        <color theme="4" tint="0.39997558519241921"/>
      </top>
      <bottom style="medium">
        <color theme="4" tint="-0.24994659260841701"/>
      </bottom>
      <diagonal/>
    </border>
    <border>
      <left style="thin">
        <color theme="0" tint="-0.499984740745262"/>
      </left>
      <right style="medium">
        <color theme="4" tint="-0.24994659260841701"/>
      </right>
      <top style="thin">
        <color theme="4" tint="0.39997558519241921"/>
      </top>
      <bottom style="medium">
        <color theme="4" tint="-0.24994659260841701"/>
      </bottom>
      <diagonal/>
    </border>
    <border>
      <left style="thin">
        <color theme="4"/>
      </left>
      <right style="thin">
        <color theme="4"/>
      </right>
      <top/>
      <bottom/>
      <diagonal/>
    </border>
    <border>
      <left style="thin">
        <color theme="4"/>
      </left>
      <right style="thin">
        <color theme="4"/>
      </right>
      <top/>
      <bottom style="thin">
        <color theme="4" tint="0.39997558519241921"/>
      </bottom>
      <diagonal/>
    </border>
    <border>
      <left style="thin">
        <color theme="4"/>
      </left>
      <right style="thin">
        <color theme="4"/>
      </right>
      <top style="thin">
        <color theme="4"/>
      </top>
      <bottom style="thin">
        <color theme="4"/>
      </bottom>
      <diagonal/>
    </border>
    <border>
      <left style="medium">
        <color theme="4"/>
      </left>
      <right style="thin">
        <color theme="4"/>
      </right>
      <top style="medium">
        <color theme="4"/>
      </top>
      <bottom/>
      <diagonal/>
    </border>
    <border>
      <left style="thin">
        <color theme="4"/>
      </left>
      <right style="thin">
        <color theme="4"/>
      </right>
      <top style="medium">
        <color theme="4"/>
      </top>
      <bottom/>
      <diagonal/>
    </border>
    <border>
      <left style="thin">
        <color theme="4"/>
      </left>
      <right style="medium">
        <color theme="4"/>
      </right>
      <top style="medium">
        <color theme="4"/>
      </top>
      <bottom/>
      <diagonal/>
    </border>
    <border>
      <left style="medium">
        <color theme="4"/>
      </left>
      <right style="thin">
        <color theme="4"/>
      </right>
      <top/>
      <bottom style="thin">
        <color theme="4" tint="0.39997558519241921"/>
      </bottom>
      <diagonal/>
    </border>
    <border>
      <left style="thin">
        <color theme="4"/>
      </left>
      <right style="medium">
        <color theme="4"/>
      </right>
      <top/>
      <bottom style="thin">
        <color theme="4" tint="0.39997558519241921"/>
      </bottom>
      <diagonal/>
    </border>
    <border>
      <left style="thin">
        <color theme="4"/>
      </left>
      <right style="medium">
        <color theme="4"/>
      </right>
      <top/>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thin">
        <color theme="4"/>
      </left>
      <right style="thin">
        <color theme="4"/>
      </right>
      <top style="thin">
        <color theme="4" tint="0.39997558519241921"/>
      </top>
      <bottom/>
      <diagonal/>
    </border>
    <border>
      <left style="medium">
        <color theme="4"/>
      </left>
      <right style="thin">
        <color theme="4"/>
      </right>
      <top style="thin">
        <color theme="4" tint="0.39997558519241921"/>
      </top>
      <bottom/>
      <diagonal/>
    </border>
    <border>
      <left style="thin">
        <color theme="4"/>
      </left>
      <right style="medium">
        <color theme="4"/>
      </right>
      <top style="thin">
        <color theme="4" tint="0.39997558519241921"/>
      </top>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style="medium">
        <color theme="4"/>
      </right>
      <top/>
      <bottom style="medium">
        <color theme="4"/>
      </bottom>
      <diagonal/>
    </border>
    <border>
      <left style="medium">
        <color theme="4"/>
      </left>
      <right style="thin">
        <color theme="4"/>
      </right>
      <top/>
      <bottom/>
      <diagonal/>
    </border>
    <border>
      <left style="medium">
        <color theme="4"/>
      </left>
      <right style="thin">
        <color theme="4"/>
      </right>
      <top style="thin">
        <color theme="4" tint="0.39997558519241921"/>
      </top>
      <bottom style="medium">
        <color theme="4"/>
      </bottom>
      <diagonal/>
    </border>
    <border>
      <left style="thin">
        <color theme="4"/>
      </left>
      <right style="thin">
        <color theme="4"/>
      </right>
      <top style="thin">
        <color theme="4" tint="0.39997558519241921"/>
      </top>
      <bottom style="medium">
        <color theme="4"/>
      </bottom>
      <diagonal/>
    </border>
    <border>
      <left style="thin">
        <color theme="4"/>
      </left>
      <right style="medium">
        <color theme="4"/>
      </right>
      <top style="thin">
        <color theme="4" tint="0.39997558519241921"/>
      </top>
      <bottom style="medium">
        <color theme="4"/>
      </bottom>
      <diagonal/>
    </border>
  </borders>
  <cellStyleXfs count="1">
    <xf numFmtId="0" fontId="0" fillId="0" borderId="0"/>
  </cellStyleXfs>
  <cellXfs count="77">
    <xf numFmtId="0" fontId="0" fillId="0" borderId="0" xfId="0"/>
    <xf numFmtId="0" fontId="2" fillId="0" borderId="0" xfId="0" applyFont="1"/>
    <xf numFmtId="0" fontId="1" fillId="3" borderId="3" xfId="0" applyFont="1" applyFill="1" applyBorder="1" applyAlignment="1">
      <alignment wrapText="1"/>
    </xf>
    <xf numFmtId="0" fontId="1" fillId="3" borderId="4" xfId="0" applyFont="1" applyFill="1" applyBorder="1" applyAlignment="1">
      <alignment wrapText="1"/>
    </xf>
    <xf numFmtId="0" fontId="0" fillId="0" borderId="7" xfId="0" applyBorder="1"/>
    <xf numFmtId="3" fontId="0" fillId="0" borderId="7" xfId="0" applyNumberFormat="1" applyBorder="1"/>
    <xf numFmtId="0" fontId="1" fillId="2" borderId="8" xfId="0" applyFont="1" applyFill="1" applyBorder="1"/>
    <xf numFmtId="3" fontId="1" fillId="2" borderId="8" xfId="0" applyNumberFormat="1" applyFont="1" applyFill="1" applyBorder="1"/>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 fillId="0" borderId="11" xfId="0" applyFont="1" applyBorder="1"/>
    <xf numFmtId="0" fontId="0" fillId="0" borderId="12" xfId="0" applyBorder="1"/>
    <xf numFmtId="3" fontId="0" fillId="0" borderId="12" xfId="0" applyNumberFormat="1" applyBorder="1"/>
    <xf numFmtId="3" fontId="0" fillId="0" borderId="13" xfId="0" applyNumberFormat="1" applyBorder="1"/>
    <xf numFmtId="0" fontId="1" fillId="0" borderId="14" xfId="0" applyFont="1" applyBorder="1"/>
    <xf numFmtId="3" fontId="0" fillId="0" borderId="15" xfId="0" applyNumberFormat="1" applyBorder="1"/>
    <xf numFmtId="0" fontId="1" fillId="0" borderId="16" xfId="0" applyFont="1" applyBorder="1"/>
    <xf numFmtId="0" fontId="1" fillId="2" borderId="17" xfId="0" applyFont="1" applyFill="1" applyBorder="1"/>
    <xf numFmtId="3" fontId="1" fillId="2" borderId="18" xfId="0" applyNumberFormat="1" applyFont="1" applyFill="1" applyBorder="1"/>
    <xf numFmtId="0" fontId="1" fillId="5" borderId="19" xfId="0" applyFont="1" applyFill="1" applyBorder="1"/>
    <xf numFmtId="0" fontId="1" fillId="5" borderId="20" xfId="0" applyFont="1" applyFill="1" applyBorder="1"/>
    <xf numFmtId="3" fontId="1" fillId="5" borderId="20" xfId="0" applyNumberFormat="1" applyFont="1" applyFill="1" applyBorder="1"/>
    <xf numFmtId="3" fontId="1" fillId="5" borderId="21" xfId="0" applyNumberFormat="1" applyFont="1" applyFill="1" applyBorder="1"/>
    <xf numFmtId="0" fontId="1" fillId="3" borderId="23" xfId="0" applyFont="1" applyFill="1" applyBorder="1"/>
    <xf numFmtId="0" fontId="1" fillId="6" borderId="23" xfId="0" applyFont="1" applyFill="1" applyBorder="1"/>
    <xf numFmtId="0" fontId="1" fillId="0" borderId="22" xfId="0" applyFont="1" applyBorder="1"/>
    <xf numFmtId="4" fontId="0" fillId="6" borderId="22" xfId="0" applyNumberFormat="1" applyFill="1" applyBorder="1"/>
    <xf numFmtId="0" fontId="1" fillId="3" borderId="29" xfId="0" applyFont="1" applyFill="1" applyBorder="1"/>
    <xf numFmtId="0" fontId="1" fillId="0" borderId="28" xfId="0" applyFont="1" applyBorder="1"/>
    <xf numFmtId="0" fontId="0" fillId="6" borderId="22" xfId="0" applyFill="1" applyBorder="1"/>
    <xf numFmtId="0" fontId="1" fillId="10" borderId="24" xfId="0" applyFont="1" applyFill="1" applyBorder="1"/>
    <xf numFmtId="4" fontId="1" fillId="10" borderId="24" xfId="0" applyNumberFormat="1" applyFont="1" applyFill="1" applyBorder="1"/>
    <xf numFmtId="0" fontId="1" fillId="3" borderId="25" xfId="0" applyFont="1" applyFill="1" applyBorder="1"/>
    <xf numFmtId="0" fontId="1" fillId="3" borderId="26" xfId="0" applyFont="1" applyFill="1" applyBorder="1"/>
    <xf numFmtId="0" fontId="1" fillId="3" borderId="28" xfId="0" applyFont="1" applyFill="1" applyBorder="1"/>
    <xf numFmtId="0" fontId="1" fillId="10" borderId="31" xfId="0" applyFont="1" applyFill="1" applyBorder="1"/>
    <xf numFmtId="4" fontId="1" fillId="10" borderId="32" xfId="0" applyNumberFormat="1" applyFont="1" applyFill="1" applyBorder="1"/>
    <xf numFmtId="0" fontId="1" fillId="0" borderId="0" xfId="0" applyFont="1"/>
    <xf numFmtId="4" fontId="0" fillId="6" borderId="30" xfId="0" applyNumberFormat="1" applyFill="1" applyBorder="1"/>
    <xf numFmtId="0" fontId="0" fillId="2" borderId="22" xfId="0" applyFill="1" applyBorder="1"/>
    <xf numFmtId="4" fontId="0" fillId="2" borderId="22" xfId="0" applyNumberFormat="1" applyFill="1" applyBorder="1"/>
    <xf numFmtId="4" fontId="0" fillId="2" borderId="30" xfId="0" applyNumberFormat="1" applyFill="1" applyBorder="1"/>
    <xf numFmtId="0" fontId="1" fillId="11" borderId="31" xfId="0" applyFont="1" applyFill="1" applyBorder="1"/>
    <xf numFmtId="0" fontId="1" fillId="11" borderId="24" xfId="0" applyFont="1" applyFill="1" applyBorder="1"/>
    <xf numFmtId="4" fontId="1" fillId="11" borderId="24" xfId="0" applyNumberFormat="1" applyFont="1" applyFill="1" applyBorder="1"/>
    <xf numFmtId="4" fontId="1" fillId="11" borderId="32" xfId="0" applyNumberFormat="1" applyFont="1" applyFill="1" applyBorder="1"/>
    <xf numFmtId="0" fontId="1" fillId="12" borderId="34" xfId="0" applyFont="1" applyFill="1" applyBorder="1"/>
    <xf numFmtId="0" fontId="1" fillId="12" borderId="33" xfId="0" applyFont="1" applyFill="1" applyBorder="1"/>
    <xf numFmtId="4" fontId="1" fillId="13" borderId="33" xfId="0" applyNumberFormat="1" applyFont="1" applyFill="1" applyBorder="1"/>
    <xf numFmtId="4" fontId="1" fillId="13" borderId="35" xfId="0" applyNumberFormat="1" applyFont="1" applyFill="1" applyBorder="1"/>
    <xf numFmtId="0" fontId="1" fillId="14" borderId="36" xfId="0" applyFont="1" applyFill="1" applyBorder="1"/>
    <xf numFmtId="0" fontId="1" fillId="14" borderId="37" xfId="0" applyFont="1" applyFill="1" applyBorder="1"/>
    <xf numFmtId="4" fontId="1" fillId="5" borderId="37" xfId="0" applyNumberFormat="1" applyFont="1" applyFill="1" applyBorder="1"/>
    <xf numFmtId="4" fontId="1" fillId="5" borderId="38" xfId="0" applyNumberFormat="1" applyFont="1" applyFill="1" applyBorder="1"/>
    <xf numFmtId="0" fontId="1" fillId="8" borderId="26" xfId="0" applyFont="1" applyFill="1" applyBorder="1" applyAlignment="1">
      <alignment horizontal="center"/>
    </xf>
    <xf numFmtId="0" fontId="1" fillId="7" borderId="26" xfId="0" applyFont="1" applyFill="1" applyBorder="1" applyAlignment="1">
      <alignment horizontal="center"/>
    </xf>
    <xf numFmtId="0" fontId="1" fillId="3" borderId="25" xfId="0" applyFont="1" applyFill="1" applyBorder="1" applyAlignment="1">
      <alignment horizontal="center"/>
    </xf>
    <xf numFmtId="0" fontId="1" fillId="3" borderId="28" xfId="0" applyFont="1" applyFill="1" applyBorder="1" applyAlignment="1">
      <alignment horizontal="center"/>
    </xf>
    <xf numFmtId="0" fontId="1" fillId="3" borderId="26" xfId="0" applyFont="1" applyFill="1" applyBorder="1" applyAlignment="1">
      <alignment horizontal="center"/>
    </xf>
    <xf numFmtId="0" fontId="1" fillId="3" borderId="23" xfId="0" applyFont="1" applyFill="1" applyBorder="1" applyAlignment="1">
      <alignment horizontal="center"/>
    </xf>
    <xf numFmtId="0" fontId="1" fillId="8" borderId="27" xfId="0" applyFont="1" applyFill="1" applyBorder="1" applyAlignment="1">
      <alignment horizontal="center"/>
    </xf>
    <xf numFmtId="0" fontId="1" fillId="4" borderId="26" xfId="0" applyFont="1" applyFill="1" applyBorder="1" applyAlignment="1">
      <alignment horizontal="center"/>
    </xf>
    <xf numFmtId="0" fontId="1" fillId="9" borderId="26" xfId="0" applyFont="1" applyFill="1" applyBorder="1" applyAlignment="1">
      <alignment horizontal="center"/>
    </xf>
    <xf numFmtId="0" fontId="1" fillId="9" borderId="23" xfId="0" applyFont="1" applyFill="1" applyBorder="1" applyAlignment="1">
      <alignment horizontal="center"/>
    </xf>
    <xf numFmtId="0" fontId="1" fillId="9" borderId="27" xfId="0" applyFont="1" applyFill="1" applyBorder="1" applyAlignment="1">
      <alignment horizontal="center"/>
    </xf>
    <xf numFmtId="0" fontId="1" fillId="9" borderId="29" xfId="0" applyFont="1" applyFill="1" applyBorder="1" applyAlignment="1">
      <alignment horizontal="center"/>
    </xf>
    <xf numFmtId="0" fontId="1" fillId="3" borderId="1" xfId="0" applyFont="1" applyFill="1" applyBorder="1" applyAlignment="1">
      <alignment horizontal="center" wrapText="1"/>
    </xf>
    <xf numFmtId="0" fontId="1" fillId="3" borderId="6" xfId="0" applyFont="1" applyFill="1" applyBorder="1" applyAlignment="1">
      <alignment horizontal="center" wrapText="1"/>
    </xf>
    <xf numFmtId="0" fontId="1" fillId="3" borderId="2" xfId="0" applyFont="1" applyFill="1" applyBorder="1" applyAlignment="1">
      <alignment horizontal="center" wrapText="1"/>
    </xf>
    <xf numFmtId="0" fontId="1" fillId="3" borderId="5" xfId="0" applyFont="1" applyFill="1" applyBorder="1" applyAlignment="1">
      <alignment horizontal="center" wrapText="1"/>
    </xf>
    <xf numFmtId="0" fontId="1" fillId="0" borderId="39" xfId="0" applyFont="1" applyBorder="1"/>
    <xf numFmtId="0" fontId="0" fillId="0" borderId="22" xfId="0" applyBorder="1"/>
    <xf numFmtId="0" fontId="1" fillId="3" borderId="40" xfId="0" applyFont="1" applyFill="1" applyBorder="1"/>
    <xf numFmtId="0" fontId="1" fillId="3" borderId="41" xfId="0" applyFont="1" applyFill="1" applyBorder="1"/>
    <xf numFmtId="4" fontId="1" fillId="6" borderId="41" xfId="0" applyNumberFormat="1" applyFont="1" applyFill="1" applyBorder="1"/>
    <xf numFmtId="4" fontId="1" fillId="2" borderId="41" xfId="0" applyNumberFormat="1" applyFont="1" applyFill="1" applyBorder="1"/>
    <xf numFmtId="4" fontId="1" fillId="2" borderId="42" xfId="0" applyNumberFormat="1"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0</xdr:row>
      <xdr:rowOff>28576</xdr:rowOff>
    </xdr:from>
    <xdr:to>
      <xdr:col>2</xdr:col>
      <xdr:colOff>19051</xdr:colOff>
      <xdr:row>2</xdr:row>
      <xdr:rowOff>80431</xdr:rowOff>
    </xdr:to>
    <xdr:pic>
      <xdr:nvPicPr>
        <xdr:cNvPr id="3" name="Imagen 2">
          <a:extLst>
            <a:ext uri="{FF2B5EF4-FFF2-40B4-BE49-F238E27FC236}">
              <a16:creationId xmlns:a16="http://schemas.microsoft.com/office/drawing/2014/main" id="{3ECC02FA-9643-450C-AA19-E6B75890B0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1" y="28576"/>
          <a:ext cx="1733550" cy="4423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2</xdr:row>
      <xdr:rowOff>51855</xdr:rowOff>
    </xdr:to>
    <xdr:pic>
      <xdr:nvPicPr>
        <xdr:cNvPr id="3" name="Imagen 2">
          <a:extLst>
            <a:ext uri="{FF2B5EF4-FFF2-40B4-BE49-F238E27FC236}">
              <a16:creationId xmlns:a16="http://schemas.microsoft.com/office/drawing/2014/main" id="{986D75B8-7200-4BE6-97ED-A1E64F75C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33550" cy="4423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E172"/>
  <sheetViews>
    <sheetView tabSelected="1" workbookViewId="0">
      <selection activeCell="B4" sqref="B4"/>
    </sheetView>
  </sheetViews>
  <sheetFormatPr baseColWidth="10" defaultRowHeight="15" x14ac:dyDescent="0.25"/>
  <cols>
    <col min="2" max="2" width="14.5703125" customWidth="1"/>
    <col min="3" max="3" width="12.42578125" customWidth="1"/>
    <col min="4" max="4" width="15.28515625" customWidth="1"/>
    <col min="5" max="11" width="11.42578125" customWidth="1"/>
    <col min="12" max="12" width="13" customWidth="1"/>
    <col min="13" max="21" width="11.42578125" customWidth="1"/>
    <col min="26" max="29" width="11.42578125" customWidth="1"/>
  </cols>
  <sheetData>
    <row r="2" spans="2:31" ht="15.75" x14ac:dyDescent="0.3">
      <c r="D2" s="1" t="s">
        <v>136</v>
      </c>
    </row>
    <row r="4" spans="2:31" x14ac:dyDescent="0.25">
      <c r="B4" s="37" t="s">
        <v>105</v>
      </c>
    </row>
    <row r="5" spans="2:31" ht="15.75" thickBot="1" x14ac:dyDescent="0.3"/>
    <row r="6" spans="2:31" x14ac:dyDescent="0.25">
      <c r="B6" s="56" t="s">
        <v>13</v>
      </c>
      <c r="C6" s="58" t="s">
        <v>14</v>
      </c>
      <c r="D6" s="55" t="s">
        <v>1</v>
      </c>
      <c r="E6" s="55"/>
      <c r="F6" s="55" t="s">
        <v>2</v>
      </c>
      <c r="G6" s="55"/>
      <c r="H6" s="55" t="s">
        <v>3</v>
      </c>
      <c r="I6" s="55"/>
      <c r="J6" s="55" t="s">
        <v>4</v>
      </c>
      <c r="K6" s="55"/>
      <c r="L6" s="55" t="s">
        <v>5</v>
      </c>
      <c r="M6" s="55"/>
      <c r="N6" s="55" t="s">
        <v>6</v>
      </c>
      <c r="O6" s="55"/>
      <c r="P6" s="55" t="s">
        <v>12</v>
      </c>
      <c r="Q6" s="55"/>
      <c r="R6" s="54" t="s">
        <v>8</v>
      </c>
      <c r="S6" s="54"/>
      <c r="T6" s="54" t="s">
        <v>9</v>
      </c>
      <c r="U6" s="54"/>
      <c r="V6" s="54" t="s">
        <v>10</v>
      </c>
      <c r="W6" s="54"/>
      <c r="X6" s="54" t="s">
        <v>11</v>
      </c>
      <c r="Y6" s="54"/>
      <c r="Z6" s="54" t="s">
        <v>0</v>
      </c>
      <c r="AA6" s="54"/>
      <c r="AB6" s="54" t="s">
        <v>93</v>
      </c>
      <c r="AC6" s="54"/>
      <c r="AD6" s="54" t="s">
        <v>7</v>
      </c>
      <c r="AE6" s="60"/>
    </row>
    <row r="7" spans="2:31" x14ac:dyDescent="0.25">
      <c r="B7" s="57"/>
      <c r="C7" s="59"/>
      <c r="D7" s="24" t="s">
        <v>94</v>
      </c>
      <c r="E7" s="23" t="s">
        <v>95</v>
      </c>
      <c r="F7" s="24" t="s">
        <v>94</v>
      </c>
      <c r="G7" s="23" t="s">
        <v>95</v>
      </c>
      <c r="H7" s="24" t="s">
        <v>94</v>
      </c>
      <c r="I7" s="23" t="s">
        <v>95</v>
      </c>
      <c r="J7" s="24" t="s">
        <v>94</v>
      </c>
      <c r="K7" s="23" t="s">
        <v>95</v>
      </c>
      <c r="L7" s="24" t="s">
        <v>96</v>
      </c>
      <c r="M7" s="23" t="s">
        <v>95</v>
      </c>
      <c r="N7" s="24" t="s">
        <v>96</v>
      </c>
      <c r="O7" s="23" t="s">
        <v>95</v>
      </c>
      <c r="P7" s="24" t="s">
        <v>94</v>
      </c>
      <c r="Q7" s="23" t="s">
        <v>95</v>
      </c>
      <c r="R7" s="24" t="s">
        <v>97</v>
      </c>
      <c r="S7" s="23" t="s">
        <v>95</v>
      </c>
      <c r="T7" s="24" t="s">
        <v>98</v>
      </c>
      <c r="U7" s="23" t="s">
        <v>95</v>
      </c>
      <c r="V7" s="24" t="s">
        <v>94</v>
      </c>
      <c r="W7" s="23" t="s">
        <v>95</v>
      </c>
      <c r="X7" s="24" t="s">
        <v>94</v>
      </c>
      <c r="Y7" s="23" t="s">
        <v>95</v>
      </c>
      <c r="Z7" s="24" t="s">
        <v>99</v>
      </c>
      <c r="AA7" s="23" t="s">
        <v>95</v>
      </c>
      <c r="AB7" s="24" t="s">
        <v>94</v>
      </c>
      <c r="AC7" s="23" t="s">
        <v>95</v>
      </c>
      <c r="AD7" s="24" t="s">
        <v>100</v>
      </c>
      <c r="AE7" s="27" t="s">
        <v>95</v>
      </c>
    </row>
    <row r="8" spans="2:31" x14ac:dyDescent="0.25">
      <c r="B8" s="70" t="s">
        <v>139</v>
      </c>
      <c r="C8" s="71" t="s">
        <v>140</v>
      </c>
      <c r="D8" s="26">
        <v>196.85</v>
      </c>
      <c r="E8" s="40"/>
      <c r="F8" s="26"/>
      <c r="G8" s="40"/>
      <c r="H8" s="26"/>
      <c r="I8" s="40"/>
      <c r="J8" s="26"/>
      <c r="K8" s="40"/>
      <c r="L8" s="26"/>
      <c r="M8" s="40"/>
      <c r="N8" s="26"/>
      <c r="O8" s="40"/>
      <c r="P8" s="26"/>
      <c r="Q8" s="40"/>
      <c r="R8" s="26"/>
      <c r="S8" s="40"/>
      <c r="T8" s="26"/>
      <c r="U8" s="40"/>
      <c r="V8" s="26"/>
      <c r="W8" s="40"/>
      <c r="X8" s="26"/>
      <c r="Y8" s="40"/>
      <c r="Z8" s="26"/>
      <c r="AA8" s="40"/>
      <c r="AB8" s="26"/>
      <c r="AC8" s="40"/>
      <c r="AD8" s="26"/>
      <c r="AE8" s="41"/>
    </row>
    <row r="9" spans="2:31" x14ac:dyDescent="0.25">
      <c r="B9" s="70"/>
      <c r="C9" s="71" t="s">
        <v>142</v>
      </c>
      <c r="D9" s="26">
        <v>54.58</v>
      </c>
      <c r="E9" s="40"/>
      <c r="F9" s="26"/>
      <c r="G9" s="40"/>
      <c r="H9" s="26"/>
      <c r="I9" s="40"/>
      <c r="J9" s="26">
        <v>32.89</v>
      </c>
      <c r="K9" s="40"/>
      <c r="L9" s="26"/>
      <c r="M9" s="40"/>
      <c r="N9" s="26"/>
      <c r="O9" s="40"/>
      <c r="P9" s="26"/>
      <c r="Q9" s="40"/>
      <c r="R9" s="26"/>
      <c r="S9" s="40"/>
      <c r="T9" s="26"/>
      <c r="U9" s="40"/>
      <c r="V9" s="26"/>
      <c r="W9" s="40"/>
      <c r="X9" s="26"/>
      <c r="Y9" s="40"/>
      <c r="Z9" s="26"/>
      <c r="AA9" s="40"/>
      <c r="AB9" s="26"/>
      <c r="AC9" s="40"/>
      <c r="AD9" s="26"/>
      <c r="AE9" s="41"/>
    </row>
    <row r="10" spans="2:31" x14ac:dyDescent="0.25">
      <c r="B10" s="70"/>
      <c r="C10" s="71" t="s">
        <v>143</v>
      </c>
      <c r="D10" s="26">
        <v>45.84</v>
      </c>
      <c r="E10" s="40"/>
      <c r="F10" s="26"/>
      <c r="G10" s="40"/>
      <c r="H10" s="26"/>
      <c r="I10" s="40"/>
      <c r="J10" s="26">
        <v>18.7</v>
      </c>
      <c r="K10" s="40"/>
      <c r="L10" s="26"/>
      <c r="M10" s="40"/>
      <c r="N10" s="26"/>
      <c r="O10" s="40"/>
      <c r="P10" s="26"/>
      <c r="Q10" s="40"/>
      <c r="R10" s="26"/>
      <c r="S10" s="40"/>
      <c r="T10" s="26"/>
      <c r="U10" s="40"/>
      <c r="V10" s="26"/>
      <c r="W10" s="40"/>
      <c r="X10" s="26"/>
      <c r="Y10" s="40"/>
      <c r="Z10" s="26"/>
      <c r="AA10" s="40"/>
      <c r="AB10" s="26"/>
      <c r="AC10" s="40"/>
      <c r="AD10" s="26"/>
      <c r="AE10" s="41"/>
    </row>
    <row r="11" spans="2:31" x14ac:dyDescent="0.25">
      <c r="B11" s="70"/>
      <c r="C11" s="71" t="s">
        <v>144</v>
      </c>
      <c r="D11" s="26">
        <v>194.4</v>
      </c>
      <c r="E11" s="40"/>
      <c r="F11" s="26"/>
      <c r="G11" s="40"/>
      <c r="H11" s="26"/>
      <c r="I11" s="40"/>
      <c r="J11" s="26"/>
      <c r="K11" s="40"/>
      <c r="L11" s="26"/>
      <c r="M11" s="40"/>
      <c r="N11" s="26"/>
      <c r="O11" s="40"/>
      <c r="P11" s="26"/>
      <c r="Q11" s="40"/>
      <c r="R11" s="26"/>
      <c r="S11" s="40"/>
      <c r="T11" s="26"/>
      <c r="U11" s="40"/>
      <c r="V11" s="26"/>
      <c r="W11" s="40"/>
      <c r="X11" s="26"/>
      <c r="Y11" s="40"/>
      <c r="Z11" s="26"/>
      <c r="AA11" s="40"/>
      <c r="AB11" s="26"/>
      <c r="AC11" s="40"/>
      <c r="AD11" s="26"/>
      <c r="AE11" s="41"/>
    </row>
    <row r="12" spans="2:31" x14ac:dyDescent="0.25">
      <c r="B12" s="28"/>
      <c r="C12" s="71" t="s">
        <v>145</v>
      </c>
      <c r="D12" s="26">
        <v>92.8</v>
      </c>
      <c r="E12" s="40"/>
      <c r="F12" s="26"/>
      <c r="G12" s="40"/>
      <c r="H12" s="26"/>
      <c r="I12" s="40"/>
      <c r="J12" s="26">
        <v>9.2799999999999994</v>
      </c>
      <c r="K12" s="40"/>
      <c r="L12" s="26"/>
      <c r="M12" s="40"/>
      <c r="N12" s="26"/>
      <c r="O12" s="40"/>
      <c r="P12" s="26"/>
      <c r="Q12" s="40"/>
      <c r="R12" s="26"/>
      <c r="S12" s="40"/>
      <c r="T12" s="26"/>
      <c r="U12" s="40"/>
      <c r="V12" s="26"/>
      <c r="W12" s="40"/>
      <c r="X12" s="26"/>
      <c r="Y12" s="40"/>
      <c r="Z12" s="26"/>
      <c r="AA12" s="40"/>
      <c r="AB12" s="26"/>
      <c r="AC12" s="40"/>
      <c r="AD12" s="26"/>
      <c r="AE12" s="41"/>
    </row>
    <row r="13" spans="2:31" x14ac:dyDescent="0.25">
      <c r="B13" s="35" t="s">
        <v>162</v>
      </c>
      <c r="C13" s="30"/>
      <c r="D13" s="44">
        <v>584.46999999999991</v>
      </c>
      <c r="E13" s="31"/>
      <c r="F13" s="44"/>
      <c r="G13" s="31"/>
      <c r="H13" s="44"/>
      <c r="I13" s="31"/>
      <c r="J13" s="44">
        <v>60.870000000000005</v>
      </c>
      <c r="K13" s="31"/>
      <c r="L13" s="44"/>
      <c r="M13" s="31"/>
      <c r="N13" s="44"/>
      <c r="O13" s="31"/>
      <c r="P13" s="44"/>
      <c r="Q13" s="31"/>
      <c r="R13" s="44"/>
      <c r="S13" s="31"/>
      <c r="T13" s="44"/>
      <c r="U13" s="31"/>
      <c r="V13" s="44"/>
      <c r="W13" s="31"/>
      <c r="X13" s="44"/>
      <c r="Y13" s="31"/>
      <c r="Z13" s="44"/>
      <c r="AA13" s="31"/>
      <c r="AB13" s="44"/>
      <c r="AC13" s="31"/>
      <c r="AD13" s="44"/>
      <c r="AE13" s="36"/>
    </row>
    <row r="14" spans="2:31" x14ac:dyDescent="0.25">
      <c r="B14" s="70" t="s">
        <v>18</v>
      </c>
      <c r="C14" s="71" t="s">
        <v>19</v>
      </c>
      <c r="D14" s="26"/>
      <c r="E14" s="40"/>
      <c r="F14" s="26"/>
      <c r="G14" s="40"/>
      <c r="H14" s="26"/>
      <c r="I14" s="40"/>
      <c r="J14" s="26"/>
      <c r="K14" s="40"/>
      <c r="L14" s="26"/>
      <c r="M14" s="40">
        <v>81736</v>
      </c>
      <c r="N14" s="26"/>
      <c r="O14" s="40">
        <v>5228</v>
      </c>
      <c r="P14" s="26"/>
      <c r="Q14" s="40"/>
      <c r="R14" s="26">
        <v>4420</v>
      </c>
      <c r="S14" s="40"/>
      <c r="T14" s="26">
        <v>0</v>
      </c>
      <c r="U14" s="40">
        <v>295278</v>
      </c>
      <c r="V14" s="26"/>
      <c r="W14" s="40"/>
      <c r="X14" s="26"/>
      <c r="Y14" s="40">
        <v>3698</v>
      </c>
      <c r="Z14" s="26"/>
      <c r="AA14" s="40"/>
      <c r="AB14" s="26"/>
      <c r="AC14" s="40"/>
      <c r="AD14" s="26"/>
      <c r="AE14" s="41"/>
    </row>
    <row r="15" spans="2:31" x14ac:dyDescent="0.25">
      <c r="B15" s="70"/>
      <c r="C15" s="71" t="s">
        <v>20</v>
      </c>
      <c r="D15" s="26"/>
      <c r="E15" s="40"/>
      <c r="F15" s="26"/>
      <c r="G15" s="40"/>
      <c r="H15" s="26"/>
      <c r="I15" s="40"/>
      <c r="J15" s="26"/>
      <c r="K15" s="40"/>
      <c r="L15" s="26"/>
      <c r="M15" s="40">
        <v>79411.87</v>
      </c>
      <c r="N15" s="26"/>
      <c r="O15" s="40">
        <v>43207.63</v>
      </c>
      <c r="P15" s="26">
        <v>11.25</v>
      </c>
      <c r="Q15" s="40"/>
      <c r="R15" s="26"/>
      <c r="S15" s="40"/>
      <c r="T15" s="26">
        <v>257000</v>
      </c>
      <c r="U15" s="40">
        <v>257662.6</v>
      </c>
      <c r="V15" s="26">
        <v>200</v>
      </c>
      <c r="W15" s="40">
        <v>1328.68</v>
      </c>
      <c r="X15" s="26">
        <v>210</v>
      </c>
      <c r="Y15" s="40">
        <v>200</v>
      </c>
      <c r="Z15" s="26"/>
      <c r="AA15" s="40"/>
      <c r="AB15" s="26"/>
      <c r="AC15" s="40"/>
      <c r="AD15" s="26"/>
      <c r="AE15" s="41"/>
    </row>
    <row r="16" spans="2:31" x14ac:dyDescent="0.25">
      <c r="B16" s="28"/>
      <c r="C16" s="71" t="s">
        <v>21</v>
      </c>
      <c r="D16" s="26"/>
      <c r="E16" s="40"/>
      <c r="F16" s="26"/>
      <c r="G16" s="40"/>
      <c r="H16" s="26"/>
      <c r="I16" s="40"/>
      <c r="J16" s="26">
        <v>0.01</v>
      </c>
      <c r="K16" s="40">
        <v>10</v>
      </c>
      <c r="L16" s="26"/>
      <c r="M16" s="40"/>
      <c r="N16" s="26"/>
      <c r="O16" s="40">
        <v>4361</v>
      </c>
      <c r="P16" s="26"/>
      <c r="Q16" s="40"/>
      <c r="R16" s="26"/>
      <c r="S16" s="40"/>
      <c r="T16" s="26"/>
      <c r="U16" s="40"/>
      <c r="V16" s="26">
        <v>0.12</v>
      </c>
      <c r="W16" s="40"/>
      <c r="X16" s="26">
        <v>3</v>
      </c>
      <c r="Y16" s="40"/>
      <c r="Z16" s="26"/>
      <c r="AA16" s="40"/>
      <c r="AB16" s="26"/>
      <c r="AC16" s="40"/>
      <c r="AD16" s="26"/>
      <c r="AE16" s="41"/>
    </row>
    <row r="17" spans="2:31" x14ac:dyDescent="0.25">
      <c r="B17" s="35" t="s">
        <v>75</v>
      </c>
      <c r="C17" s="30"/>
      <c r="D17" s="44"/>
      <c r="E17" s="31"/>
      <c r="F17" s="44"/>
      <c r="G17" s="31"/>
      <c r="H17" s="44"/>
      <c r="I17" s="31"/>
      <c r="J17" s="44">
        <v>0.01</v>
      </c>
      <c r="K17" s="31">
        <v>10</v>
      </c>
      <c r="L17" s="44"/>
      <c r="M17" s="31">
        <v>161147.87</v>
      </c>
      <c r="N17" s="44"/>
      <c r="O17" s="31">
        <v>52796.63</v>
      </c>
      <c r="P17" s="44">
        <v>11.25</v>
      </c>
      <c r="Q17" s="31"/>
      <c r="R17" s="44">
        <v>4420</v>
      </c>
      <c r="S17" s="31"/>
      <c r="T17" s="44">
        <v>257000</v>
      </c>
      <c r="U17" s="31">
        <v>552940.6</v>
      </c>
      <c r="V17" s="44">
        <f>SUM(V15:V16)</f>
        <v>200.12</v>
      </c>
      <c r="W17" s="31">
        <f>SUM(W15:W16)</f>
        <v>1328.68</v>
      </c>
      <c r="X17" s="44"/>
      <c r="Y17" s="31"/>
      <c r="Z17" s="44"/>
      <c r="AA17" s="31"/>
      <c r="AB17" s="44"/>
      <c r="AC17" s="31"/>
      <c r="AD17" s="44"/>
      <c r="AE17" s="36"/>
    </row>
    <row r="18" spans="2:31" x14ac:dyDescent="0.25">
      <c r="B18" s="28" t="s">
        <v>22</v>
      </c>
      <c r="C18" s="71" t="s">
        <v>22</v>
      </c>
      <c r="D18" s="26"/>
      <c r="E18" s="40"/>
      <c r="F18" s="26"/>
      <c r="G18" s="40"/>
      <c r="H18" s="26"/>
      <c r="I18" s="40"/>
      <c r="J18" s="26"/>
      <c r="K18" s="40"/>
      <c r="L18" s="26"/>
      <c r="M18" s="40"/>
      <c r="N18" s="26"/>
      <c r="O18" s="40"/>
      <c r="P18" s="26"/>
      <c r="Q18" s="40"/>
      <c r="R18" s="26">
        <v>2154.2399999999998</v>
      </c>
      <c r="S18" s="40">
        <v>19.059999999999999</v>
      </c>
      <c r="T18" s="26">
        <v>20225.560000000001</v>
      </c>
      <c r="U18" s="40">
        <v>825.95999999999992</v>
      </c>
      <c r="V18" s="26"/>
      <c r="W18" s="40"/>
      <c r="X18" s="26"/>
      <c r="Y18" s="40"/>
      <c r="Z18" s="26"/>
      <c r="AA18" s="40"/>
      <c r="AB18" s="26"/>
      <c r="AC18" s="40"/>
      <c r="AD18" s="26"/>
      <c r="AE18" s="41"/>
    </row>
    <row r="19" spans="2:31" x14ac:dyDescent="0.25">
      <c r="B19" s="35" t="s">
        <v>76</v>
      </c>
      <c r="C19" s="30"/>
      <c r="D19" s="44"/>
      <c r="E19" s="31"/>
      <c r="F19" s="44"/>
      <c r="G19" s="31"/>
      <c r="H19" s="44"/>
      <c r="I19" s="31"/>
      <c r="J19" s="44"/>
      <c r="K19" s="31"/>
      <c r="L19" s="44"/>
      <c r="M19" s="31"/>
      <c r="N19" s="44"/>
      <c r="O19" s="31"/>
      <c r="P19" s="44"/>
      <c r="Q19" s="31"/>
      <c r="R19" s="44">
        <v>2154.2399999999998</v>
      </c>
      <c r="S19" s="31">
        <v>19.059999999999999</v>
      </c>
      <c r="T19" s="44">
        <v>20225.560000000001</v>
      </c>
      <c r="U19" s="31">
        <v>825.95999999999992</v>
      </c>
      <c r="V19" s="44"/>
      <c r="W19" s="31"/>
      <c r="X19" s="44"/>
      <c r="Y19" s="31"/>
      <c r="Z19" s="44"/>
      <c r="AA19" s="31"/>
      <c r="AB19" s="44"/>
      <c r="AC19" s="31"/>
      <c r="AD19" s="44"/>
      <c r="AE19" s="36"/>
    </row>
    <row r="20" spans="2:31" x14ac:dyDescent="0.25">
      <c r="B20" s="70" t="s">
        <v>23</v>
      </c>
      <c r="C20" s="71" t="s">
        <v>24</v>
      </c>
      <c r="D20" s="26"/>
      <c r="E20" s="40"/>
      <c r="F20" s="26"/>
      <c r="G20" s="40"/>
      <c r="H20" s="26"/>
      <c r="I20" s="40"/>
      <c r="J20" s="26"/>
      <c r="K20" s="40"/>
      <c r="L20" s="26"/>
      <c r="M20" s="40"/>
      <c r="N20" s="26"/>
      <c r="O20" s="40"/>
      <c r="P20" s="26"/>
      <c r="Q20" s="40"/>
      <c r="R20" s="26">
        <v>2600</v>
      </c>
      <c r="S20" s="40"/>
      <c r="T20" s="26">
        <v>2868</v>
      </c>
      <c r="U20" s="40"/>
      <c r="V20" s="26"/>
      <c r="W20" s="40"/>
      <c r="X20" s="26"/>
      <c r="Y20" s="40"/>
      <c r="Z20" s="26"/>
      <c r="AA20" s="40"/>
      <c r="AB20" s="26"/>
      <c r="AC20" s="40"/>
      <c r="AD20" s="26"/>
      <c r="AE20" s="41"/>
    </row>
    <row r="21" spans="2:31" x14ac:dyDescent="0.25">
      <c r="B21" s="70"/>
      <c r="C21" s="71" t="s">
        <v>25</v>
      </c>
      <c r="D21" s="26">
        <v>50.27</v>
      </c>
      <c r="E21" s="40"/>
      <c r="F21" s="26"/>
      <c r="G21" s="40"/>
      <c r="H21" s="26"/>
      <c r="I21" s="40"/>
      <c r="J21" s="26"/>
      <c r="K21" s="40"/>
      <c r="L21" s="26"/>
      <c r="M21" s="40"/>
      <c r="N21" s="26">
        <v>9</v>
      </c>
      <c r="O21" s="40"/>
      <c r="P21" s="26"/>
      <c r="Q21" s="40"/>
      <c r="R21" s="26">
        <v>300</v>
      </c>
      <c r="S21" s="40"/>
      <c r="T21" s="26">
        <v>4886</v>
      </c>
      <c r="U21" s="40"/>
      <c r="V21" s="26"/>
      <c r="W21" s="40"/>
      <c r="X21" s="26"/>
      <c r="Y21" s="40"/>
      <c r="Z21" s="26"/>
      <c r="AA21" s="40"/>
      <c r="AB21" s="26"/>
      <c r="AC21" s="40"/>
      <c r="AD21" s="26"/>
      <c r="AE21" s="41"/>
    </row>
    <row r="22" spans="2:31" x14ac:dyDescent="0.25">
      <c r="B22" s="28"/>
      <c r="C22" s="71" t="s">
        <v>26</v>
      </c>
      <c r="D22" s="26"/>
      <c r="E22" s="40"/>
      <c r="F22" s="26"/>
      <c r="G22" s="40"/>
      <c r="H22" s="26"/>
      <c r="I22" s="40"/>
      <c r="J22" s="26"/>
      <c r="K22" s="40"/>
      <c r="L22" s="26"/>
      <c r="M22" s="40"/>
      <c r="N22" s="26">
        <v>77</v>
      </c>
      <c r="O22" s="40"/>
      <c r="P22" s="26"/>
      <c r="Q22" s="40"/>
      <c r="R22" s="26">
        <v>36660</v>
      </c>
      <c r="S22" s="40"/>
      <c r="T22" s="26">
        <v>100708</v>
      </c>
      <c r="U22" s="40"/>
      <c r="V22" s="26">
        <v>233.39999999999998</v>
      </c>
      <c r="W22" s="40"/>
      <c r="X22" s="26"/>
      <c r="Y22" s="40"/>
      <c r="Z22" s="26"/>
      <c r="AA22" s="40"/>
      <c r="AB22" s="26"/>
      <c r="AC22" s="40"/>
      <c r="AD22" s="26"/>
      <c r="AE22" s="41"/>
    </row>
    <row r="23" spans="2:31" x14ac:dyDescent="0.25">
      <c r="B23" s="35" t="s">
        <v>101</v>
      </c>
      <c r="C23" s="30"/>
      <c r="D23" s="44">
        <v>50.27</v>
      </c>
      <c r="E23" s="31"/>
      <c r="F23" s="44"/>
      <c r="G23" s="31"/>
      <c r="H23" s="44"/>
      <c r="I23" s="31"/>
      <c r="J23" s="44"/>
      <c r="K23" s="31"/>
      <c r="L23" s="44"/>
      <c r="M23" s="31"/>
      <c r="N23" s="44">
        <v>86</v>
      </c>
      <c r="O23" s="31"/>
      <c r="P23" s="44"/>
      <c r="Q23" s="31"/>
      <c r="R23" s="44">
        <v>39560</v>
      </c>
      <c r="S23" s="31"/>
      <c r="T23" s="44">
        <v>108462</v>
      </c>
      <c r="U23" s="31"/>
      <c r="V23" s="44">
        <v>233.39999999999998</v>
      </c>
      <c r="W23" s="31"/>
      <c r="X23" s="44"/>
      <c r="Y23" s="31"/>
      <c r="Z23" s="44"/>
      <c r="AA23" s="31"/>
      <c r="AB23" s="44"/>
      <c r="AC23" s="31"/>
      <c r="AD23" s="44"/>
      <c r="AE23" s="36"/>
    </row>
    <row r="24" spans="2:31" x14ac:dyDescent="0.25">
      <c r="B24" s="28" t="s">
        <v>27</v>
      </c>
      <c r="C24" s="71" t="s">
        <v>27</v>
      </c>
      <c r="D24" s="26">
        <v>3437</v>
      </c>
      <c r="E24" s="40"/>
      <c r="F24" s="26"/>
      <c r="G24" s="40"/>
      <c r="H24" s="26"/>
      <c r="I24" s="40"/>
      <c r="J24" s="26"/>
      <c r="K24" s="40"/>
      <c r="L24" s="26"/>
      <c r="M24" s="40"/>
      <c r="N24" s="26"/>
      <c r="O24" s="40"/>
      <c r="P24" s="26"/>
      <c r="Q24" s="40"/>
      <c r="R24" s="26">
        <v>1435</v>
      </c>
      <c r="S24" s="40"/>
      <c r="T24" s="26">
        <v>0</v>
      </c>
      <c r="U24" s="40">
        <v>74557.05</v>
      </c>
      <c r="V24" s="26"/>
      <c r="W24" s="40"/>
      <c r="X24" s="26"/>
      <c r="Y24" s="40"/>
      <c r="Z24" s="26"/>
      <c r="AA24" s="40"/>
      <c r="AB24" s="26"/>
      <c r="AC24" s="40"/>
      <c r="AD24" s="26"/>
      <c r="AE24" s="41">
        <v>2381.36</v>
      </c>
    </row>
    <row r="25" spans="2:31" x14ac:dyDescent="0.25">
      <c r="B25" s="35" t="s">
        <v>77</v>
      </c>
      <c r="C25" s="30"/>
      <c r="D25" s="44">
        <v>3437</v>
      </c>
      <c r="E25" s="31"/>
      <c r="F25" s="44"/>
      <c r="G25" s="31"/>
      <c r="H25" s="44"/>
      <c r="I25" s="31"/>
      <c r="J25" s="44"/>
      <c r="K25" s="31"/>
      <c r="L25" s="44"/>
      <c r="M25" s="31"/>
      <c r="N25" s="44"/>
      <c r="O25" s="31"/>
      <c r="P25" s="44"/>
      <c r="Q25" s="31"/>
      <c r="R25" s="44">
        <v>1435</v>
      </c>
      <c r="S25" s="31"/>
      <c r="T25" s="44">
        <v>0</v>
      </c>
      <c r="U25" s="31">
        <v>74557.05</v>
      </c>
      <c r="V25" s="44"/>
      <c r="W25" s="31"/>
      <c r="X25" s="44"/>
      <c r="Y25" s="31"/>
      <c r="Z25" s="44"/>
      <c r="AA25" s="31"/>
      <c r="AB25" s="44"/>
      <c r="AC25" s="31"/>
      <c r="AD25" s="44"/>
      <c r="AE25" s="36">
        <v>2381.36</v>
      </c>
    </row>
    <row r="26" spans="2:31" x14ac:dyDescent="0.25">
      <c r="B26" s="70" t="s">
        <v>28</v>
      </c>
      <c r="C26" s="71" t="s">
        <v>29</v>
      </c>
      <c r="D26" s="26"/>
      <c r="E26" s="40"/>
      <c r="F26" s="26"/>
      <c r="G26" s="40"/>
      <c r="H26" s="26"/>
      <c r="I26" s="40"/>
      <c r="J26" s="26">
        <v>21.7</v>
      </c>
      <c r="K26" s="40">
        <v>108</v>
      </c>
      <c r="L26" s="26">
        <v>11986</v>
      </c>
      <c r="M26" s="40">
        <v>11986</v>
      </c>
      <c r="N26" s="26"/>
      <c r="O26" s="40">
        <v>20215</v>
      </c>
      <c r="P26" s="26">
        <v>773.38</v>
      </c>
      <c r="Q26" s="40">
        <v>2500</v>
      </c>
      <c r="R26" s="26">
        <v>5510</v>
      </c>
      <c r="S26" s="40">
        <v>41</v>
      </c>
      <c r="T26" s="26">
        <v>175964.3</v>
      </c>
      <c r="U26" s="40">
        <v>91530.240000000005</v>
      </c>
      <c r="V26" s="26"/>
      <c r="W26" s="40"/>
      <c r="X26" s="26"/>
      <c r="Y26" s="40"/>
      <c r="Z26" s="26">
        <v>499</v>
      </c>
      <c r="AA26" s="40">
        <v>57.24</v>
      </c>
      <c r="AB26" s="26"/>
      <c r="AC26" s="40"/>
      <c r="AD26" s="26"/>
      <c r="AE26" s="41"/>
    </row>
    <row r="27" spans="2:31" x14ac:dyDescent="0.25">
      <c r="B27" s="70"/>
      <c r="C27" s="71" t="s">
        <v>30</v>
      </c>
      <c r="D27" s="26"/>
      <c r="E27" s="40"/>
      <c r="F27" s="26"/>
      <c r="G27" s="40"/>
      <c r="H27" s="26"/>
      <c r="I27" s="40"/>
      <c r="J27" s="26">
        <v>0.5</v>
      </c>
      <c r="K27" s="40"/>
      <c r="L27" s="26"/>
      <c r="M27" s="40"/>
      <c r="N27" s="26"/>
      <c r="O27" s="40"/>
      <c r="P27" s="26">
        <v>7.09</v>
      </c>
      <c r="Q27" s="40"/>
      <c r="R27" s="26">
        <v>26663</v>
      </c>
      <c r="S27" s="40"/>
      <c r="T27" s="26">
        <v>196434</v>
      </c>
      <c r="U27" s="40">
        <v>41861</v>
      </c>
      <c r="V27" s="26"/>
      <c r="W27" s="40"/>
      <c r="X27" s="26"/>
      <c r="Y27" s="40"/>
      <c r="Z27" s="26"/>
      <c r="AA27" s="40"/>
      <c r="AB27" s="26"/>
      <c r="AC27" s="40"/>
      <c r="AD27" s="26"/>
      <c r="AE27" s="41"/>
    </row>
    <row r="28" spans="2:31" x14ac:dyDescent="0.25">
      <c r="B28" s="70"/>
      <c r="C28" s="71" t="s">
        <v>31</v>
      </c>
      <c r="D28" s="26"/>
      <c r="E28" s="40"/>
      <c r="F28" s="26"/>
      <c r="G28" s="40"/>
      <c r="H28" s="26">
        <v>684</v>
      </c>
      <c r="I28" s="40"/>
      <c r="J28" s="26"/>
      <c r="K28" s="40"/>
      <c r="L28" s="26"/>
      <c r="M28" s="40"/>
      <c r="N28" s="26"/>
      <c r="O28" s="40"/>
      <c r="P28" s="26">
        <v>688.45</v>
      </c>
      <c r="Q28" s="40"/>
      <c r="R28" s="26">
        <v>738</v>
      </c>
      <c r="S28" s="40">
        <v>23.8</v>
      </c>
      <c r="T28" s="26">
        <v>76807</v>
      </c>
      <c r="U28" s="40">
        <v>100000</v>
      </c>
      <c r="V28" s="26">
        <v>2092</v>
      </c>
      <c r="W28" s="40">
        <v>289</v>
      </c>
      <c r="X28" s="26"/>
      <c r="Y28" s="40"/>
      <c r="Z28" s="26"/>
      <c r="AA28" s="40"/>
      <c r="AB28" s="26"/>
      <c r="AC28" s="40"/>
      <c r="AD28" s="26"/>
      <c r="AE28" s="41"/>
    </row>
    <row r="29" spans="2:31" x14ac:dyDescent="0.25">
      <c r="B29" s="70"/>
      <c r="C29" s="71" t="s">
        <v>32</v>
      </c>
      <c r="D29" s="26"/>
      <c r="E29" s="40"/>
      <c r="F29" s="26"/>
      <c r="G29" s="40"/>
      <c r="H29" s="26"/>
      <c r="I29" s="40"/>
      <c r="J29" s="26"/>
      <c r="K29" s="40"/>
      <c r="L29" s="26">
        <v>4000</v>
      </c>
      <c r="M29" s="40">
        <v>33337</v>
      </c>
      <c r="N29" s="26"/>
      <c r="O29" s="40"/>
      <c r="P29" s="26"/>
      <c r="Q29" s="40"/>
      <c r="R29" s="26">
        <v>17841</v>
      </c>
      <c r="S29" s="40">
        <v>109020</v>
      </c>
      <c r="T29" s="26">
        <v>173665</v>
      </c>
      <c r="U29" s="40">
        <v>147376</v>
      </c>
      <c r="V29" s="26"/>
      <c r="W29" s="40"/>
      <c r="X29" s="26"/>
      <c r="Y29" s="40"/>
      <c r="Z29" s="26"/>
      <c r="AA29" s="40"/>
      <c r="AB29" s="26"/>
      <c r="AC29" s="40"/>
      <c r="AD29" s="26"/>
      <c r="AE29" s="41"/>
    </row>
    <row r="30" spans="2:31" x14ac:dyDescent="0.25">
      <c r="B30" s="70"/>
      <c r="C30" s="71" t="s">
        <v>33</v>
      </c>
      <c r="D30" s="26">
        <v>104.8</v>
      </c>
      <c r="E30" s="40">
        <v>50</v>
      </c>
      <c r="F30" s="26"/>
      <c r="G30" s="40"/>
      <c r="H30" s="26">
        <v>0.03</v>
      </c>
      <c r="I30" s="40"/>
      <c r="J30" s="26"/>
      <c r="K30" s="40"/>
      <c r="L30" s="26">
        <v>0</v>
      </c>
      <c r="M30" s="40">
        <v>51792.95</v>
      </c>
      <c r="N30" s="26"/>
      <c r="O30" s="40"/>
      <c r="P30" s="26">
        <v>155.19</v>
      </c>
      <c r="Q30" s="40"/>
      <c r="R30" s="26">
        <v>4980</v>
      </c>
      <c r="S30" s="40"/>
      <c r="T30" s="26">
        <v>101907</v>
      </c>
      <c r="U30" s="40"/>
      <c r="V30" s="26"/>
      <c r="W30" s="40"/>
      <c r="X30" s="26"/>
      <c r="Y30" s="40"/>
      <c r="Z30" s="26"/>
      <c r="AA30" s="40"/>
      <c r="AB30" s="26"/>
      <c r="AC30" s="40">
        <v>602</v>
      </c>
      <c r="AD30" s="26"/>
      <c r="AE30" s="41"/>
    </row>
    <row r="31" spans="2:31" x14ac:dyDescent="0.25">
      <c r="B31" s="70"/>
      <c r="C31" s="71" t="s">
        <v>34</v>
      </c>
      <c r="D31" s="26"/>
      <c r="E31" s="40"/>
      <c r="F31" s="26"/>
      <c r="G31" s="40"/>
      <c r="H31" s="26"/>
      <c r="I31" s="40"/>
      <c r="J31" s="26">
        <v>253.75</v>
      </c>
      <c r="K31" s="40"/>
      <c r="L31" s="26">
        <v>25835</v>
      </c>
      <c r="M31" s="40"/>
      <c r="N31" s="26"/>
      <c r="O31" s="40"/>
      <c r="P31" s="26">
        <v>5622.8</v>
      </c>
      <c r="Q31" s="40"/>
      <c r="R31" s="26">
        <v>4403</v>
      </c>
      <c r="S31" s="40"/>
      <c r="T31" s="26">
        <v>55756</v>
      </c>
      <c r="U31" s="40"/>
      <c r="V31" s="26"/>
      <c r="W31" s="40"/>
      <c r="X31" s="26"/>
      <c r="Y31" s="40"/>
      <c r="Z31" s="26"/>
      <c r="AA31" s="40"/>
      <c r="AB31" s="26"/>
      <c r="AC31" s="40"/>
      <c r="AD31" s="26"/>
      <c r="AE31" s="41"/>
    </row>
    <row r="32" spans="2:31" x14ac:dyDescent="0.25">
      <c r="B32" s="70"/>
      <c r="C32" s="71" t="s">
        <v>35</v>
      </c>
      <c r="D32" s="26"/>
      <c r="E32" s="40"/>
      <c r="F32" s="26"/>
      <c r="G32" s="40"/>
      <c r="H32" s="26"/>
      <c r="I32" s="40"/>
      <c r="J32" s="26"/>
      <c r="K32" s="40"/>
      <c r="L32" s="26">
        <v>172145</v>
      </c>
      <c r="M32" s="40"/>
      <c r="N32" s="26">
        <v>1319.6</v>
      </c>
      <c r="O32" s="40"/>
      <c r="P32" s="26">
        <v>1001</v>
      </c>
      <c r="Q32" s="40"/>
      <c r="R32" s="26">
        <v>8348</v>
      </c>
      <c r="S32" s="40"/>
      <c r="T32" s="26">
        <v>169306</v>
      </c>
      <c r="U32" s="40"/>
      <c r="V32" s="26">
        <v>50</v>
      </c>
      <c r="W32" s="40"/>
      <c r="X32" s="26">
        <v>17.82</v>
      </c>
      <c r="Y32" s="40"/>
      <c r="Z32" s="26">
        <v>590</v>
      </c>
      <c r="AA32" s="40"/>
      <c r="AB32" s="26">
        <v>0.23</v>
      </c>
      <c r="AC32" s="40"/>
      <c r="AD32" s="26">
        <v>1960</v>
      </c>
      <c r="AE32" s="41"/>
    </row>
    <row r="33" spans="2:31" x14ac:dyDescent="0.25">
      <c r="B33" s="70"/>
      <c r="C33" s="71" t="s">
        <v>36</v>
      </c>
      <c r="D33" s="26"/>
      <c r="E33" s="40"/>
      <c r="F33" s="26"/>
      <c r="G33" s="40"/>
      <c r="H33" s="26"/>
      <c r="I33" s="40"/>
      <c r="J33" s="26">
        <v>289.55</v>
      </c>
      <c r="K33" s="40">
        <v>17980.080000000002</v>
      </c>
      <c r="L33" s="26">
        <v>0</v>
      </c>
      <c r="M33" s="40">
        <v>27078.400000000001</v>
      </c>
      <c r="N33" s="26"/>
      <c r="O33" s="40"/>
      <c r="P33" s="26">
        <v>810.9799999999999</v>
      </c>
      <c r="Q33" s="40"/>
      <c r="R33" s="26">
        <v>230</v>
      </c>
      <c r="S33" s="40">
        <v>0.15</v>
      </c>
      <c r="T33" s="26">
        <v>15094</v>
      </c>
      <c r="U33" s="40">
        <v>6888</v>
      </c>
      <c r="V33" s="26"/>
      <c r="W33" s="40"/>
      <c r="X33" s="26"/>
      <c r="Y33" s="40"/>
      <c r="Z33" s="26"/>
      <c r="AA33" s="40"/>
      <c r="AB33" s="26"/>
      <c r="AC33" s="40"/>
      <c r="AD33" s="26"/>
      <c r="AE33" s="41"/>
    </row>
    <row r="34" spans="2:31" x14ac:dyDescent="0.25">
      <c r="B34" s="28"/>
      <c r="C34" s="71" t="s">
        <v>37</v>
      </c>
      <c r="D34" s="26"/>
      <c r="E34" s="40"/>
      <c r="F34" s="26"/>
      <c r="G34" s="40"/>
      <c r="H34" s="26">
        <v>5.9</v>
      </c>
      <c r="I34" s="40">
        <v>950</v>
      </c>
      <c r="J34" s="26"/>
      <c r="K34" s="40"/>
      <c r="L34" s="26">
        <v>0</v>
      </c>
      <c r="M34" s="40">
        <v>11740</v>
      </c>
      <c r="N34" s="26"/>
      <c r="O34" s="40"/>
      <c r="P34" s="26">
        <v>364.88</v>
      </c>
      <c r="Q34" s="40"/>
      <c r="R34" s="26">
        <v>1408</v>
      </c>
      <c r="S34" s="40">
        <v>3.9</v>
      </c>
      <c r="T34" s="26">
        <v>163137</v>
      </c>
      <c r="U34" s="40">
        <v>65736</v>
      </c>
      <c r="V34" s="26"/>
      <c r="W34" s="40"/>
      <c r="X34" s="26"/>
      <c r="Y34" s="40"/>
      <c r="Z34" s="26"/>
      <c r="AA34" s="40"/>
      <c r="AB34" s="26">
        <v>0.4</v>
      </c>
      <c r="AC34" s="40">
        <v>991</v>
      </c>
      <c r="AD34" s="26"/>
      <c r="AE34" s="41"/>
    </row>
    <row r="35" spans="2:31" x14ac:dyDescent="0.25">
      <c r="B35" s="35" t="s">
        <v>78</v>
      </c>
      <c r="C35" s="30"/>
      <c r="D35" s="44">
        <v>104.8</v>
      </c>
      <c r="E35" s="31">
        <v>50</v>
      </c>
      <c r="F35" s="44"/>
      <c r="G35" s="31"/>
      <c r="H35" s="44">
        <v>689.93</v>
      </c>
      <c r="I35" s="31">
        <v>950</v>
      </c>
      <c r="J35" s="44">
        <v>565.5</v>
      </c>
      <c r="K35" s="31">
        <v>18088.080000000002</v>
      </c>
      <c r="L35" s="44">
        <v>213966</v>
      </c>
      <c r="M35" s="31">
        <v>135934.35</v>
      </c>
      <c r="N35" s="44">
        <v>1319.6</v>
      </c>
      <c r="O35" s="31">
        <v>20215</v>
      </c>
      <c r="P35" s="44">
        <v>9423.7699999999986</v>
      </c>
      <c r="Q35" s="31">
        <v>2500</v>
      </c>
      <c r="R35" s="44">
        <v>70121</v>
      </c>
      <c r="S35" s="31">
        <v>109088.84999999999</v>
      </c>
      <c r="T35" s="44">
        <v>1128070.3</v>
      </c>
      <c r="U35" s="31">
        <v>453391.24</v>
      </c>
      <c r="V35" s="44">
        <f>SUM(V28:V34)</f>
        <v>2142</v>
      </c>
      <c r="W35" s="31">
        <v>289</v>
      </c>
      <c r="X35" s="44">
        <v>17.82</v>
      </c>
      <c r="Y35" s="31"/>
      <c r="Z35" s="44">
        <v>1089</v>
      </c>
      <c r="AA35" s="31">
        <v>57.24</v>
      </c>
      <c r="AB35" s="44">
        <v>0.63</v>
      </c>
      <c r="AC35" s="31">
        <v>1593</v>
      </c>
      <c r="AD35" s="44">
        <v>1960</v>
      </c>
      <c r="AE35" s="36"/>
    </row>
    <row r="36" spans="2:31" x14ac:dyDescent="0.25">
      <c r="B36" s="70" t="s">
        <v>38</v>
      </c>
      <c r="C36" s="71" t="s">
        <v>39</v>
      </c>
      <c r="D36" s="26"/>
      <c r="E36" s="40"/>
      <c r="F36" s="26"/>
      <c r="G36" s="40"/>
      <c r="H36" s="26"/>
      <c r="I36" s="40"/>
      <c r="J36" s="26"/>
      <c r="K36" s="40"/>
      <c r="L36" s="26"/>
      <c r="M36" s="40"/>
      <c r="N36" s="26"/>
      <c r="O36" s="40">
        <v>4223.16</v>
      </c>
      <c r="P36" s="26">
        <v>90.38</v>
      </c>
      <c r="Q36" s="40">
        <v>618</v>
      </c>
      <c r="R36" s="26">
        <v>9646</v>
      </c>
      <c r="S36" s="40">
        <v>96.460000000000008</v>
      </c>
      <c r="T36" s="26">
        <v>71727</v>
      </c>
      <c r="U36" s="40">
        <v>105262.8</v>
      </c>
      <c r="V36" s="26">
        <v>73.5</v>
      </c>
      <c r="W36" s="40">
        <v>3687.8199999999997</v>
      </c>
      <c r="X36" s="26"/>
      <c r="Y36" s="40"/>
      <c r="Z36" s="26"/>
      <c r="AA36" s="40"/>
      <c r="AB36" s="26"/>
      <c r="AC36" s="40"/>
      <c r="AD36" s="26"/>
      <c r="AE36" s="41"/>
    </row>
    <row r="37" spans="2:31" x14ac:dyDescent="0.25">
      <c r="B37" s="70"/>
      <c r="C37" s="71" t="s">
        <v>40</v>
      </c>
      <c r="D37" s="26">
        <v>247</v>
      </c>
      <c r="E37" s="40">
        <v>8090</v>
      </c>
      <c r="F37" s="26">
        <v>49.25</v>
      </c>
      <c r="G37" s="40">
        <v>8090</v>
      </c>
      <c r="H37" s="26"/>
      <c r="I37" s="40"/>
      <c r="J37" s="26"/>
      <c r="K37" s="40"/>
      <c r="L37" s="26"/>
      <c r="M37" s="40"/>
      <c r="N37" s="26"/>
      <c r="O37" s="40"/>
      <c r="P37" s="26"/>
      <c r="Q37" s="40"/>
      <c r="R37" s="26">
        <v>6195</v>
      </c>
      <c r="S37" s="40">
        <v>12175</v>
      </c>
      <c r="T37" s="26">
        <v>1231</v>
      </c>
      <c r="U37" s="40">
        <v>1231</v>
      </c>
      <c r="V37" s="26"/>
      <c r="W37" s="40"/>
      <c r="X37" s="26"/>
      <c r="Y37" s="40"/>
      <c r="Z37" s="26"/>
      <c r="AA37" s="40"/>
      <c r="AB37" s="26"/>
      <c r="AC37" s="40"/>
      <c r="AD37" s="26"/>
      <c r="AE37" s="41"/>
    </row>
    <row r="38" spans="2:31" x14ac:dyDescent="0.25">
      <c r="B38" s="70"/>
      <c r="C38" s="71" t="s">
        <v>41</v>
      </c>
      <c r="D38" s="26"/>
      <c r="E38" s="40"/>
      <c r="F38" s="26"/>
      <c r="G38" s="40"/>
      <c r="H38" s="26"/>
      <c r="I38" s="40"/>
      <c r="J38" s="26"/>
      <c r="K38" s="40"/>
      <c r="L38" s="26"/>
      <c r="M38" s="40"/>
      <c r="N38" s="26">
        <v>1242.5</v>
      </c>
      <c r="O38" s="40">
        <v>24850</v>
      </c>
      <c r="P38" s="26">
        <v>1236.1999999999998</v>
      </c>
      <c r="Q38" s="40"/>
      <c r="R38" s="26">
        <v>14947</v>
      </c>
      <c r="S38" s="40">
        <v>146.47</v>
      </c>
      <c r="T38" s="26">
        <v>166653.75</v>
      </c>
      <c r="U38" s="40">
        <v>175945</v>
      </c>
      <c r="V38" s="26"/>
      <c r="W38" s="40"/>
      <c r="X38" s="26">
        <v>7000</v>
      </c>
      <c r="Y38" s="40">
        <v>500</v>
      </c>
      <c r="Z38" s="26">
        <v>200000</v>
      </c>
      <c r="AA38" s="40"/>
      <c r="AB38" s="26"/>
      <c r="AC38" s="40"/>
      <c r="AD38" s="26"/>
      <c r="AE38" s="41"/>
    </row>
    <row r="39" spans="2:31" x14ac:dyDescent="0.25">
      <c r="B39" s="70"/>
      <c r="C39" s="71" t="s">
        <v>42</v>
      </c>
      <c r="D39" s="26"/>
      <c r="E39" s="40"/>
      <c r="F39" s="26"/>
      <c r="G39" s="40"/>
      <c r="H39" s="26"/>
      <c r="I39" s="40"/>
      <c r="J39" s="26"/>
      <c r="K39" s="40"/>
      <c r="L39" s="26">
        <v>0</v>
      </c>
      <c r="M39" s="40">
        <v>40457</v>
      </c>
      <c r="N39" s="26"/>
      <c r="O39" s="40">
        <v>6701</v>
      </c>
      <c r="P39" s="26">
        <v>227</v>
      </c>
      <c r="Q39" s="40"/>
      <c r="R39" s="26">
        <v>17403</v>
      </c>
      <c r="S39" s="40">
        <v>174</v>
      </c>
      <c r="T39" s="26">
        <v>124199</v>
      </c>
      <c r="U39" s="40">
        <v>124199</v>
      </c>
      <c r="V39" s="26"/>
      <c r="W39" s="40"/>
      <c r="X39" s="26">
        <v>1.25</v>
      </c>
      <c r="Y39" s="40"/>
      <c r="Z39" s="26">
        <v>8938</v>
      </c>
      <c r="AA39" s="40"/>
      <c r="AB39" s="26"/>
      <c r="AC39" s="40"/>
      <c r="AD39" s="26"/>
      <c r="AE39" s="41"/>
    </row>
    <row r="40" spans="2:31" x14ac:dyDescent="0.25">
      <c r="B40" s="28"/>
      <c r="C40" s="71" t="s">
        <v>43</v>
      </c>
      <c r="D40" s="26">
        <v>536.99</v>
      </c>
      <c r="E40" s="40">
        <v>3364.7</v>
      </c>
      <c r="F40" s="26"/>
      <c r="G40" s="40"/>
      <c r="H40" s="26"/>
      <c r="I40" s="40"/>
      <c r="J40" s="26"/>
      <c r="K40" s="40"/>
      <c r="L40" s="26"/>
      <c r="M40" s="40"/>
      <c r="N40" s="26"/>
      <c r="O40" s="40"/>
      <c r="P40" s="26"/>
      <c r="Q40" s="40"/>
      <c r="R40" s="26">
        <v>2510</v>
      </c>
      <c r="S40" s="40">
        <v>4141.93</v>
      </c>
      <c r="T40" s="26">
        <v>10634</v>
      </c>
      <c r="U40" s="40">
        <v>10395.65</v>
      </c>
      <c r="V40" s="26"/>
      <c r="W40" s="40"/>
      <c r="X40" s="26"/>
      <c r="Y40" s="40"/>
      <c r="Z40" s="26"/>
      <c r="AA40" s="40"/>
      <c r="AB40" s="26"/>
      <c r="AC40" s="40"/>
      <c r="AD40" s="26"/>
      <c r="AE40" s="41"/>
    </row>
    <row r="41" spans="2:31" x14ac:dyDescent="0.25">
      <c r="B41" s="35" t="s">
        <v>79</v>
      </c>
      <c r="C41" s="30"/>
      <c r="D41" s="44">
        <v>783.99</v>
      </c>
      <c r="E41" s="31">
        <v>11454.7</v>
      </c>
      <c r="F41" s="44">
        <v>49.25</v>
      </c>
      <c r="G41" s="31">
        <v>8090</v>
      </c>
      <c r="H41" s="44"/>
      <c r="I41" s="31"/>
      <c r="J41" s="44"/>
      <c r="K41" s="31"/>
      <c r="L41" s="44">
        <v>0</v>
      </c>
      <c r="M41" s="31">
        <v>40457</v>
      </c>
      <c r="N41" s="44">
        <v>1242.5</v>
      </c>
      <c r="O41" s="31">
        <v>35774.160000000003</v>
      </c>
      <c r="P41" s="44">
        <v>1553.58</v>
      </c>
      <c r="Q41" s="31">
        <v>618</v>
      </c>
      <c r="R41" s="44">
        <v>50701</v>
      </c>
      <c r="S41" s="31">
        <v>16733.86</v>
      </c>
      <c r="T41" s="44">
        <v>374444.75</v>
      </c>
      <c r="U41" s="31">
        <v>417033.45</v>
      </c>
      <c r="V41" s="44">
        <v>73.5</v>
      </c>
      <c r="W41" s="31">
        <v>3687.8199999999997</v>
      </c>
      <c r="X41" s="44">
        <v>7001.25</v>
      </c>
      <c r="Y41" s="31">
        <v>500</v>
      </c>
      <c r="Z41" s="44">
        <v>208938</v>
      </c>
      <c r="AA41" s="31"/>
      <c r="AB41" s="44"/>
      <c r="AC41" s="31"/>
      <c r="AD41" s="44"/>
      <c r="AE41" s="36"/>
    </row>
    <row r="42" spans="2:31" x14ac:dyDescent="0.25">
      <c r="B42" s="70" t="s">
        <v>44</v>
      </c>
      <c r="C42" s="71" t="s">
        <v>45</v>
      </c>
      <c r="D42" s="26">
        <v>530</v>
      </c>
      <c r="E42" s="40">
        <v>704.5</v>
      </c>
      <c r="F42" s="26">
        <v>297.5</v>
      </c>
      <c r="G42" s="40">
        <v>395.5</v>
      </c>
      <c r="H42" s="26"/>
      <c r="I42" s="40"/>
      <c r="J42" s="26">
        <v>9.6</v>
      </c>
      <c r="K42" s="40">
        <v>20312.300000000003</v>
      </c>
      <c r="L42" s="26">
        <v>6128364</v>
      </c>
      <c r="M42" s="40">
        <v>187382.39999999999</v>
      </c>
      <c r="N42" s="26">
        <v>1330</v>
      </c>
      <c r="O42" s="40">
        <v>553931.69999999995</v>
      </c>
      <c r="P42" s="26"/>
      <c r="Q42" s="40"/>
      <c r="R42" s="26">
        <v>140</v>
      </c>
      <c r="S42" s="40">
        <v>9.4</v>
      </c>
      <c r="T42" s="26">
        <v>8043</v>
      </c>
      <c r="U42" s="40">
        <v>1695.9</v>
      </c>
      <c r="V42" s="26"/>
      <c r="W42" s="40"/>
      <c r="X42" s="26"/>
      <c r="Y42" s="40"/>
      <c r="Z42" s="26"/>
      <c r="AA42" s="40"/>
      <c r="AB42" s="26"/>
      <c r="AC42" s="40"/>
      <c r="AD42" s="26"/>
      <c r="AE42" s="41"/>
    </row>
    <row r="43" spans="2:31" x14ac:dyDescent="0.25">
      <c r="B43" s="70"/>
      <c r="C43" s="71" t="s">
        <v>46</v>
      </c>
      <c r="D43" s="26">
        <v>4877.2</v>
      </c>
      <c r="E43" s="40">
        <v>4973.6000000000004</v>
      </c>
      <c r="F43" s="26">
        <v>2737.7000000000003</v>
      </c>
      <c r="G43" s="40">
        <v>2791.9</v>
      </c>
      <c r="H43" s="26"/>
      <c r="I43" s="40"/>
      <c r="J43" s="26">
        <v>7.2</v>
      </c>
      <c r="K43" s="40">
        <v>15088.8</v>
      </c>
      <c r="L43" s="26">
        <v>2704100</v>
      </c>
      <c r="M43" s="40">
        <v>100259.3</v>
      </c>
      <c r="N43" s="26">
        <v>760</v>
      </c>
      <c r="O43" s="40">
        <v>316532.40000000002</v>
      </c>
      <c r="P43" s="26"/>
      <c r="Q43" s="40"/>
      <c r="R43" s="26">
        <v>330</v>
      </c>
      <c r="S43" s="40">
        <v>1791.7</v>
      </c>
      <c r="T43" s="26">
        <v>67513</v>
      </c>
      <c r="U43" s="40">
        <v>29215</v>
      </c>
      <c r="V43" s="26"/>
      <c r="W43" s="40"/>
      <c r="X43" s="26"/>
      <c r="Y43" s="40"/>
      <c r="Z43" s="26"/>
      <c r="AA43" s="40"/>
      <c r="AB43" s="26"/>
      <c r="AC43" s="40"/>
      <c r="AD43" s="26"/>
      <c r="AE43" s="41"/>
    </row>
    <row r="44" spans="2:31" x14ac:dyDescent="0.25">
      <c r="B44" s="70"/>
      <c r="C44" s="71" t="s">
        <v>47</v>
      </c>
      <c r="D44" s="26"/>
      <c r="E44" s="40"/>
      <c r="F44" s="26"/>
      <c r="G44" s="40"/>
      <c r="H44" s="26"/>
      <c r="I44" s="40"/>
      <c r="J44" s="26">
        <v>0.1</v>
      </c>
      <c r="K44" s="40">
        <v>119.6</v>
      </c>
      <c r="L44" s="26">
        <v>6543193</v>
      </c>
      <c r="M44" s="40">
        <v>200873.09999999998</v>
      </c>
      <c r="N44" s="26">
        <v>1330</v>
      </c>
      <c r="O44" s="40">
        <v>553931.69999999995</v>
      </c>
      <c r="P44" s="26"/>
      <c r="Q44" s="40"/>
      <c r="R44" s="26">
        <v>2880</v>
      </c>
      <c r="S44" s="40">
        <v>4730.59</v>
      </c>
      <c r="T44" s="26">
        <v>214817</v>
      </c>
      <c r="U44" s="40">
        <v>169316.2</v>
      </c>
      <c r="V44" s="26">
        <v>22.05</v>
      </c>
      <c r="W44" s="40">
        <v>575</v>
      </c>
      <c r="X44" s="26">
        <v>22.5</v>
      </c>
      <c r="Y44" s="40">
        <v>622.05999999999995</v>
      </c>
      <c r="Z44" s="26"/>
      <c r="AA44" s="40"/>
      <c r="AB44" s="26"/>
      <c r="AC44" s="40"/>
      <c r="AD44" s="26"/>
      <c r="AE44" s="41"/>
    </row>
    <row r="45" spans="2:31" x14ac:dyDescent="0.25">
      <c r="B45" s="28"/>
      <c r="C45" s="71" t="s">
        <v>48</v>
      </c>
      <c r="D45" s="26"/>
      <c r="E45" s="40"/>
      <c r="F45" s="26"/>
      <c r="G45" s="40"/>
      <c r="H45" s="26"/>
      <c r="I45" s="40"/>
      <c r="J45" s="26">
        <v>0.1</v>
      </c>
      <c r="K45" s="40">
        <v>232.1</v>
      </c>
      <c r="L45" s="26">
        <v>3366336.2</v>
      </c>
      <c r="M45" s="40">
        <v>107564.7</v>
      </c>
      <c r="N45" s="26">
        <v>380</v>
      </c>
      <c r="O45" s="40">
        <v>158266.29999999999</v>
      </c>
      <c r="P45" s="26"/>
      <c r="Q45" s="40"/>
      <c r="R45" s="26">
        <v>825</v>
      </c>
      <c r="S45" s="40">
        <v>2177.4499999999998</v>
      </c>
      <c r="T45" s="26">
        <v>28068</v>
      </c>
      <c r="U45" s="40">
        <v>17735.2</v>
      </c>
      <c r="V45" s="26"/>
      <c r="W45" s="40"/>
      <c r="X45" s="26"/>
      <c r="Y45" s="40"/>
      <c r="Z45" s="26"/>
      <c r="AA45" s="40"/>
      <c r="AB45" s="26"/>
      <c r="AC45" s="40"/>
      <c r="AD45" s="26"/>
      <c r="AE45" s="41"/>
    </row>
    <row r="46" spans="2:31" x14ac:dyDescent="0.25">
      <c r="B46" s="35" t="s">
        <v>80</v>
      </c>
      <c r="C46" s="30"/>
      <c r="D46" s="44">
        <v>5407.2</v>
      </c>
      <c r="E46" s="31">
        <v>5678.1</v>
      </c>
      <c r="F46" s="44">
        <v>3035.2000000000003</v>
      </c>
      <c r="G46" s="31">
        <v>3187.4</v>
      </c>
      <c r="H46" s="44"/>
      <c r="I46" s="31"/>
      <c r="J46" s="44">
        <v>17.000000000000004</v>
      </c>
      <c r="K46" s="31">
        <v>35752.800000000003</v>
      </c>
      <c r="L46" s="44">
        <v>18741993.199999999</v>
      </c>
      <c r="M46" s="31">
        <v>596079.5</v>
      </c>
      <c r="N46" s="44">
        <v>3800</v>
      </c>
      <c r="O46" s="31">
        <v>1582662.0999999999</v>
      </c>
      <c r="P46" s="44"/>
      <c r="Q46" s="31"/>
      <c r="R46" s="44">
        <v>4175</v>
      </c>
      <c r="S46" s="31">
        <v>8709.14</v>
      </c>
      <c r="T46" s="44">
        <v>318441</v>
      </c>
      <c r="U46" s="31">
        <v>217962.30000000002</v>
      </c>
      <c r="V46" s="44">
        <v>22.05</v>
      </c>
      <c r="W46" s="31">
        <v>575</v>
      </c>
      <c r="X46" s="44">
        <v>22.5</v>
      </c>
      <c r="Y46" s="31">
        <v>622.05999999999995</v>
      </c>
      <c r="Z46" s="44"/>
      <c r="AA46" s="31"/>
      <c r="AB46" s="44"/>
      <c r="AC46" s="31"/>
      <c r="AD46" s="44"/>
      <c r="AE46" s="36"/>
    </row>
    <row r="47" spans="2:31" x14ac:dyDescent="0.25">
      <c r="B47" s="70" t="s">
        <v>49</v>
      </c>
      <c r="C47" s="71" t="s">
        <v>50</v>
      </c>
      <c r="D47" s="26">
        <v>5973.32</v>
      </c>
      <c r="E47" s="40">
        <v>12740</v>
      </c>
      <c r="F47" s="26">
        <v>541.62</v>
      </c>
      <c r="G47" s="40">
        <v>12800</v>
      </c>
      <c r="H47" s="26"/>
      <c r="I47" s="40"/>
      <c r="J47" s="26">
        <v>216.86</v>
      </c>
      <c r="K47" s="40">
        <v>605</v>
      </c>
      <c r="L47" s="26"/>
      <c r="M47" s="40"/>
      <c r="N47" s="26"/>
      <c r="O47" s="40"/>
      <c r="P47" s="26">
        <v>120</v>
      </c>
      <c r="Q47" s="40">
        <v>300</v>
      </c>
      <c r="R47" s="26">
        <v>357571</v>
      </c>
      <c r="S47" s="40">
        <v>35.76</v>
      </c>
      <c r="T47" s="26">
        <v>10370.370000000001</v>
      </c>
      <c r="U47" s="40">
        <v>10370.370000000001</v>
      </c>
      <c r="V47" s="26"/>
      <c r="W47" s="40"/>
      <c r="X47" s="26"/>
      <c r="Y47" s="40"/>
      <c r="Z47" s="26"/>
      <c r="AA47" s="40"/>
      <c r="AB47" s="26"/>
      <c r="AC47" s="40"/>
      <c r="AD47" s="26"/>
      <c r="AE47" s="41"/>
    </row>
    <row r="48" spans="2:31" x14ac:dyDescent="0.25">
      <c r="B48" s="28"/>
      <c r="C48" s="71" t="s">
        <v>51</v>
      </c>
      <c r="D48" s="26">
        <v>3468.08</v>
      </c>
      <c r="E48" s="40">
        <v>6852.59</v>
      </c>
      <c r="F48" s="26">
        <v>218.32999999999998</v>
      </c>
      <c r="G48" s="40">
        <v>6846.59</v>
      </c>
      <c r="H48" s="26"/>
      <c r="I48" s="40"/>
      <c r="J48" s="26"/>
      <c r="K48" s="40"/>
      <c r="L48" s="26"/>
      <c r="M48" s="40"/>
      <c r="N48" s="26"/>
      <c r="O48" s="40"/>
      <c r="P48" s="26">
        <v>205.22</v>
      </c>
      <c r="Q48" s="40">
        <v>6968</v>
      </c>
      <c r="R48" s="26">
        <v>340091</v>
      </c>
      <c r="S48" s="40">
        <v>34.01</v>
      </c>
      <c r="T48" s="26">
        <v>38894.019999999997</v>
      </c>
      <c r="U48" s="40">
        <v>38860.019999999997</v>
      </c>
      <c r="V48" s="26"/>
      <c r="W48" s="40"/>
      <c r="X48" s="26"/>
      <c r="Y48" s="40"/>
      <c r="Z48" s="26"/>
      <c r="AA48" s="40"/>
      <c r="AB48" s="26"/>
      <c r="AC48" s="40"/>
      <c r="AD48" s="26"/>
      <c r="AE48" s="41"/>
    </row>
    <row r="49" spans="2:31" x14ac:dyDescent="0.25">
      <c r="B49" s="35" t="s">
        <v>81</v>
      </c>
      <c r="C49" s="30"/>
      <c r="D49" s="44">
        <v>9441.4</v>
      </c>
      <c r="E49" s="31">
        <v>19592.59</v>
      </c>
      <c r="F49" s="44">
        <v>759.95</v>
      </c>
      <c r="G49" s="31">
        <v>19646.59</v>
      </c>
      <c r="H49" s="44"/>
      <c r="I49" s="31"/>
      <c r="J49" s="44">
        <v>216.86</v>
      </c>
      <c r="K49" s="31">
        <v>605</v>
      </c>
      <c r="L49" s="44"/>
      <c r="M49" s="31"/>
      <c r="N49" s="44"/>
      <c r="O49" s="31"/>
      <c r="P49" s="44">
        <v>325.22000000000003</v>
      </c>
      <c r="Q49" s="31">
        <v>7268</v>
      </c>
      <c r="R49" s="44">
        <v>697662</v>
      </c>
      <c r="S49" s="31">
        <v>69.77</v>
      </c>
      <c r="T49" s="44">
        <v>49264.39</v>
      </c>
      <c r="U49" s="31">
        <v>49230.39</v>
      </c>
      <c r="V49" s="44"/>
      <c r="W49" s="31"/>
      <c r="X49" s="44"/>
      <c r="Y49" s="31"/>
      <c r="Z49" s="44"/>
      <c r="AA49" s="31"/>
      <c r="AB49" s="44"/>
      <c r="AC49" s="31"/>
      <c r="AD49" s="44"/>
      <c r="AE49" s="36"/>
    </row>
    <row r="50" spans="2:31" x14ac:dyDescent="0.25">
      <c r="B50" s="70" t="s">
        <v>52</v>
      </c>
      <c r="C50" s="71" t="s">
        <v>156</v>
      </c>
      <c r="D50" s="26"/>
      <c r="E50" s="40"/>
      <c r="F50" s="26"/>
      <c r="G50" s="40"/>
      <c r="H50" s="26">
        <v>310</v>
      </c>
      <c r="I50" s="40">
        <v>2150</v>
      </c>
      <c r="J50" s="26"/>
      <c r="K50" s="40"/>
      <c r="L50" s="26"/>
      <c r="M50" s="40"/>
      <c r="N50" s="26"/>
      <c r="O50" s="40"/>
      <c r="P50" s="26"/>
      <c r="Q50" s="40"/>
      <c r="R50" s="26">
        <v>20000</v>
      </c>
      <c r="S50" s="40"/>
      <c r="T50" s="26"/>
      <c r="U50" s="40"/>
      <c r="V50" s="26"/>
      <c r="W50" s="40"/>
      <c r="X50" s="26"/>
      <c r="Y50" s="40"/>
      <c r="Z50" s="26"/>
      <c r="AA50" s="40"/>
      <c r="AB50" s="26"/>
      <c r="AC50" s="40"/>
      <c r="AD50" s="26"/>
      <c r="AE50" s="41"/>
    </row>
    <row r="51" spans="2:31" x14ac:dyDescent="0.25">
      <c r="B51" s="70"/>
      <c r="C51" s="71" t="s">
        <v>53</v>
      </c>
      <c r="D51" s="26"/>
      <c r="E51" s="40"/>
      <c r="F51" s="26"/>
      <c r="G51" s="40"/>
      <c r="H51" s="26">
        <v>3500</v>
      </c>
      <c r="I51" s="40">
        <v>16550</v>
      </c>
      <c r="J51" s="26"/>
      <c r="K51" s="40"/>
      <c r="L51" s="26"/>
      <c r="M51" s="40"/>
      <c r="N51" s="26"/>
      <c r="O51" s="40"/>
      <c r="P51" s="26"/>
      <c r="Q51" s="40"/>
      <c r="R51" s="26">
        <v>50000</v>
      </c>
      <c r="S51" s="40"/>
      <c r="T51" s="26"/>
      <c r="U51" s="40"/>
      <c r="V51" s="26"/>
      <c r="W51" s="40"/>
      <c r="X51" s="26"/>
      <c r="Y51" s="40"/>
      <c r="Z51" s="26"/>
      <c r="AA51" s="40"/>
      <c r="AB51" s="26"/>
      <c r="AC51" s="40"/>
      <c r="AD51" s="26"/>
      <c r="AE51" s="41"/>
    </row>
    <row r="52" spans="2:31" x14ac:dyDescent="0.25">
      <c r="B52" s="70"/>
      <c r="C52" s="71" t="s">
        <v>157</v>
      </c>
      <c r="D52" s="26"/>
      <c r="E52" s="40"/>
      <c r="F52" s="26"/>
      <c r="G52" s="40"/>
      <c r="H52" s="26">
        <v>5900</v>
      </c>
      <c r="I52" s="40">
        <v>18000</v>
      </c>
      <c r="J52" s="26"/>
      <c r="K52" s="40"/>
      <c r="L52" s="26"/>
      <c r="M52" s="40"/>
      <c r="N52" s="26"/>
      <c r="O52" s="40"/>
      <c r="P52" s="26"/>
      <c r="Q52" s="40"/>
      <c r="R52" s="26">
        <v>80000</v>
      </c>
      <c r="S52" s="40"/>
      <c r="T52" s="26"/>
      <c r="U52" s="40"/>
      <c r="V52" s="26"/>
      <c r="W52" s="40"/>
      <c r="X52" s="26"/>
      <c r="Y52" s="40"/>
      <c r="Z52" s="26"/>
      <c r="AA52" s="40"/>
      <c r="AB52" s="26"/>
      <c r="AC52" s="40"/>
      <c r="AD52" s="26"/>
      <c r="AE52" s="41"/>
    </row>
    <row r="53" spans="2:31" x14ac:dyDescent="0.25">
      <c r="B53" s="28"/>
      <c r="C53" s="71" t="s">
        <v>54</v>
      </c>
      <c r="D53" s="26"/>
      <c r="E53" s="40"/>
      <c r="F53" s="26"/>
      <c r="G53" s="40"/>
      <c r="H53" s="26">
        <v>105</v>
      </c>
      <c r="I53" s="40">
        <v>1300</v>
      </c>
      <c r="J53" s="26"/>
      <c r="K53" s="40"/>
      <c r="L53" s="26"/>
      <c r="M53" s="40"/>
      <c r="N53" s="26"/>
      <c r="O53" s="40"/>
      <c r="P53" s="26"/>
      <c r="Q53" s="40"/>
      <c r="R53" s="26">
        <v>18000</v>
      </c>
      <c r="S53" s="40"/>
      <c r="T53" s="26"/>
      <c r="U53" s="40"/>
      <c r="V53" s="26"/>
      <c r="W53" s="40"/>
      <c r="X53" s="26"/>
      <c r="Y53" s="40"/>
      <c r="Z53" s="26"/>
      <c r="AA53" s="40"/>
      <c r="AB53" s="26"/>
      <c r="AC53" s="40"/>
      <c r="AD53" s="26"/>
      <c r="AE53" s="41"/>
    </row>
    <row r="54" spans="2:31" x14ac:dyDescent="0.25">
      <c r="B54" s="35" t="s">
        <v>102</v>
      </c>
      <c r="C54" s="30"/>
      <c r="D54" s="44"/>
      <c r="E54" s="31"/>
      <c r="F54" s="44"/>
      <c r="G54" s="31"/>
      <c r="H54" s="44">
        <v>9815</v>
      </c>
      <c r="I54" s="31">
        <v>38000</v>
      </c>
      <c r="J54" s="44"/>
      <c r="K54" s="31"/>
      <c r="L54" s="44"/>
      <c r="M54" s="31"/>
      <c r="N54" s="44"/>
      <c r="O54" s="31"/>
      <c r="P54" s="44"/>
      <c r="Q54" s="31"/>
      <c r="R54" s="44">
        <v>168000</v>
      </c>
      <c r="S54" s="31"/>
      <c r="T54" s="44"/>
      <c r="U54" s="31"/>
      <c r="V54" s="44"/>
      <c r="W54" s="31"/>
      <c r="X54" s="44"/>
      <c r="Y54" s="31"/>
      <c r="Z54" s="44"/>
      <c r="AA54" s="31"/>
      <c r="AB54" s="44"/>
      <c r="AC54" s="31"/>
      <c r="AD54" s="44"/>
      <c r="AE54" s="36"/>
    </row>
    <row r="55" spans="2:31" x14ac:dyDescent="0.25">
      <c r="B55" s="28" t="s">
        <v>55</v>
      </c>
      <c r="C55" s="71" t="s">
        <v>55</v>
      </c>
      <c r="D55" s="26"/>
      <c r="E55" s="40"/>
      <c r="F55" s="26"/>
      <c r="G55" s="40"/>
      <c r="H55" s="26"/>
      <c r="I55" s="40"/>
      <c r="J55" s="26"/>
      <c r="K55" s="40"/>
      <c r="L55" s="26">
        <v>31992</v>
      </c>
      <c r="M55" s="40"/>
      <c r="N55" s="26"/>
      <c r="O55" s="40"/>
      <c r="P55" s="26"/>
      <c r="Q55" s="40"/>
      <c r="R55" s="26">
        <v>15367</v>
      </c>
      <c r="S55" s="40"/>
      <c r="T55" s="26">
        <v>83807</v>
      </c>
      <c r="U55" s="40"/>
      <c r="V55" s="26"/>
      <c r="W55" s="40"/>
      <c r="X55" s="26"/>
      <c r="Y55" s="40"/>
      <c r="Z55" s="26"/>
      <c r="AA55" s="40"/>
      <c r="AB55" s="26"/>
      <c r="AC55" s="40"/>
      <c r="AD55" s="26"/>
      <c r="AE55" s="41"/>
    </row>
    <row r="56" spans="2:31" x14ac:dyDescent="0.25">
      <c r="B56" s="35" t="s">
        <v>82</v>
      </c>
      <c r="C56" s="30"/>
      <c r="D56" s="44"/>
      <c r="E56" s="31"/>
      <c r="F56" s="44"/>
      <c r="G56" s="31"/>
      <c r="H56" s="44"/>
      <c r="I56" s="31"/>
      <c r="J56" s="44"/>
      <c r="K56" s="31"/>
      <c r="L56" s="44">
        <v>31992</v>
      </c>
      <c r="M56" s="31"/>
      <c r="N56" s="44"/>
      <c r="O56" s="31"/>
      <c r="P56" s="44"/>
      <c r="Q56" s="31"/>
      <c r="R56" s="44">
        <v>15367</v>
      </c>
      <c r="S56" s="31"/>
      <c r="T56" s="44">
        <v>83807</v>
      </c>
      <c r="U56" s="31"/>
      <c r="V56" s="44"/>
      <c r="W56" s="31"/>
      <c r="X56" s="44"/>
      <c r="Y56" s="31"/>
      <c r="Z56" s="44"/>
      <c r="AA56" s="31"/>
      <c r="AB56" s="44"/>
      <c r="AC56" s="31"/>
      <c r="AD56" s="44"/>
      <c r="AE56" s="36"/>
    </row>
    <row r="57" spans="2:31" x14ac:dyDescent="0.25">
      <c r="B57" s="28" t="s">
        <v>56</v>
      </c>
      <c r="C57" s="71" t="s">
        <v>56</v>
      </c>
      <c r="D57" s="26"/>
      <c r="E57" s="40"/>
      <c r="F57" s="26"/>
      <c r="G57" s="40"/>
      <c r="H57" s="26"/>
      <c r="I57" s="40"/>
      <c r="J57" s="26">
        <v>0.5</v>
      </c>
      <c r="K57" s="40">
        <v>419</v>
      </c>
      <c r="L57" s="26"/>
      <c r="M57" s="40"/>
      <c r="N57" s="26"/>
      <c r="O57" s="40"/>
      <c r="P57" s="26"/>
      <c r="Q57" s="40"/>
      <c r="R57" s="26">
        <v>4297</v>
      </c>
      <c r="S57" s="40">
        <v>43088.94</v>
      </c>
      <c r="T57" s="26">
        <v>130041</v>
      </c>
      <c r="U57" s="40">
        <v>59750.630000000005</v>
      </c>
      <c r="V57" s="26"/>
      <c r="W57" s="40"/>
      <c r="X57" s="26"/>
      <c r="Y57" s="40"/>
      <c r="Z57" s="26"/>
      <c r="AA57" s="40"/>
      <c r="AB57" s="26"/>
      <c r="AC57" s="40"/>
      <c r="AD57" s="26"/>
      <c r="AE57" s="41"/>
    </row>
    <row r="58" spans="2:31" x14ac:dyDescent="0.25">
      <c r="B58" s="35" t="s">
        <v>83</v>
      </c>
      <c r="C58" s="30"/>
      <c r="D58" s="44"/>
      <c r="E58" s="31"/>
      <c r="F58" s="44"/>
      <c r="G58" s="31"/>
      <c r="H58" s="44"/>
      <c r="I58" s="31"/>
      <c r="J58" s="44">
        <v>0.5</v>
      </c>
      <c r="K58" s="31">
        <v>419</v>
      </c>
      <c r="L58" s="44"/>
      <c r="M58" s="31"/>
      <c r="N58" s="44"/>
      <c r="O58" s="31"/>
      <c r="P58" s="44"/>
      <c r="Q58" s="31"/>
      <c r="R58" s="44">
        <v>4297</v>
      </c>
      <c r="S58" s="31">
        <v>43088.94</v>
      </c>
      <c r="T58" s="44">
        <v>130041</v>
      </c>
      <c r="U58" s="31">
        <v>59750.630000000005</v>
      </c>
      <c r="V58" s="44"/>
      <c r="W58" s="31"/>
      <c r="X58" s="44"/>
      <c r="Y58" s="31"/>
      <c r="Z58" s="44"/>
      <c r="AA58" s="31"/>
      <c r="AB58" s="44"/>
      <c r="AC58" s="31"/>
      <c r="AD58" s="44"/>
      <c r="AE58" s="36"/>
    </row>
    <row r="59" spans="2:31" x14ac:dyDescent="0.25">
      <c r="B59" s="28" t="s">
        <v>57</v>
      </c>
      <c r="C59" s="71" t="s">
        <v>57</v>
      </c>
      <c r="D59" s="26"/>
      <c r="E59" s="40"/>
      <c r="F59" s="26"/>
      <c r="G59" s="40"/>
      <c r="H59" s="26"/>
      <c r="I59" s="40"/>
      <c r="J59" s="26"/>
      <c r="K59" s="40"/>
      <c r="L59" s="26"/>
      <c r="M59" s="40"/>
      <c r="N59" s="26"/>
      <c r="O59" s="40"/>
      <c r="P59" s="26"/>
      <c r="Q59" s="40"/>
      <c r="R59" s="26">
        <v>2052</v>
      </c>
      <c r="S59" s="40"/>
      <c r="T59" s="26">
        <v>2402</v>
      </c>
      <c r="U59" s="40">
        <v>12109.29</v>
      </c>
      <c r="V59" s="26">
        <v>1734</v>
      </c>
      <c r="W59" s="40">
        <v>8641.7000000000007</v>
      </c>
      <c r="X59" s="26"/>
      <c r="Y59" s="40"/>
      <c r="Z59" s="26">
        <v>46191</v>
      </c>
      <c r="AA59" s="40"/>
      <c r="AB59" s="26"/>
      <c r="AC59" s="40"/>
      <c r="AD59" s="26"/>
      <c r="AE59" s="41"/>
    </row>
    <row r="60" spans="2:31" x14ac:dyDescent="0.25">
      <c r="B60" s="35" t="s">
        <v>84</v>
      </c>
      <c r="C60" s="30"/>
      <c r="D60" s="44"/>
      <c r="E60" s="31"/>
      <c r="F60" s="44"/>
      <c r="G60" s="31"/>
      <c r="H60" s="44"/>
      <c r="I60" s="31"/>
      <c r="J60" s="44"/>
      <c r="K60" s="31"/>
      <c r="L60" s="44"/>
      <c r="M60" s="31"/>
      <c r="N60" s="44"/>
      <c r="O60" s="31"/>
      <c r="P60" s="44"/>
      <c r="Q60" s="31"/>
      <c r="R60" s="44">
        <v>2052</v>
      </c>
      <c r="S60" s="31"/>
      <c r="T60" s="44">
        <v>2402</v>
      </c>
      <c r="U60" s="31">
        <v>12109.29</v>
      </c>
      <c r="V60" s="44">
        <v>1734</v>
      </c>
      <c r="W60" s="31">
        <v>8641.7000000000007</v>
      </c>
      <c r="X60" s="44"/>
      <c r="Y60" s="31"/>
      <c r="Z60" s="44">
        <v>46191</v>
      </c>
      <c r="AA60" s="31"/>
      <c r="AB60" s="44"/>
      <c r="AC60" s="31"/>
      <c r="AD60" s="44"/>
      <c r="AE60" s="36"/>
    </row>
    <row r="61" spans="2:31" x14ac:dyDescent="0.25">
      <c r="B61" s="28" t="s">
        <v>58</v>
      </c>
      <c r="C61" s="71" t="s">
        <v>58</v>
      </c>
      <c r="D61" s="26"/>
      <c r="E61" s="40"/>
      <c r="F61" s="26"/>
      <c r="G61" s="40"/>
      <c r="H61" s="26"/>
      <c r="I61" s="40"/>
      <c r="J61" s="26"/>
      <c r="K61" s="40"/>
      <c r="L61" s="26"/>
      <c r="M61" s="40"/>
      <c r="N61" s="26"/>
      <c r="O61" s="40"/>
      <c r="P61" s="26"/>
      <c r="Q61" s="40"/>
      <c r="R61" s="26">
        <v>15670</v>
      </c>
      <c r="S61" s="40"/>
      <c r="T61" s="26"/>
      <c r="U61" s="40"/>
      <c r="V61" s="26"/>
      <c r="W61" s="40"/>
      <c r="X61" s="26"/>
      <c r="Y61" s="40"/>
      <c r="Z61" s="26"/>
      <c r="AA61" s="40"/>
      <c r="AB61" s="26"/>
      <c r="AC61" s="40"/>
      <c r="AD61" s="26"/>
      <c r="AE61" s="41"/>
    </row>
    <row r="62" spans="2:31" x14ac:dyDescent="0.25">
      <c r="B62" s="35" t="s">
        <v>103</v>
      </c>
      <c r="C62" s="30"/>
      <c r="D62" s="44"/>
      <c r="E62" s="31"/>
      <c r="F62" s="44"/>
      <c r="G62" s="31"/>
      <c r="H62" s="44"/>
      <c r="I62" s="31"/>
      <c r="J62" s="44"/>
      <c r="K62" s="31"/>
      <c r="L62" s="44"/>
      <c r="M62" s="31"/>
      <c r="N62" s="44"/>
      <c r="O62" s="31"/>
      <c r="P62" s="44"/>
      <c r="Q62" s="31"/>
      <c r="R62" s="44">
        <v>15670</v>
      </c>
      <c r="S62" s="31"/>
      <c r="T62" s="44"/>
      <c r="U62" s="31"/>
      <c r="V62" s="44"/>
      <c r="W62" s="31"/>
      <c r="X62" s="44"/>
      <c r="Y62" s="31"/>
      <c r="Z62" s="44"/>
      <c r="AA62" s="31"/>
      <c r="AB62" s="44"/>
      <c r="AC62" s="31"/>
      <c r="AD62" s="44"/>
      <c r="AE62" s="36"/>
    </row>
    <row r="63" spans="2:31" ht="15.75" thickBot="1" x14ac:dyDescent="0.3">
      <c r="B63" s="72" t="s">
        <v>163</v>
      </c>
      <c r="C63" s="73"/>
      <c r="D63" s="74">
        <v>19809.129999999997</v>
      </c>
      <c r="E63" s="75">
        <v>36775.39</v>
      </c>
      <c r="F63" s="74">
        <v>3844.4</v>
      </c>
      <c r="G63" s="75">
        <v>30923.99</v>
      </c>
      <c r="H63" s="74">
        <v>10504.93</v>
      </c>
      <c r="I63" s="75">
        <v>38950</v>
      </c>
      <c r="J63" s="74">
        <v>860.74000000000012</v>
      </c>
      <c r="K63" s="75">
        <v>54874.880000000005</v>
      </c>
      <c r="L63" s="74">
        <v>18987951.199999999</v>
      </c>
      <c r="M63" s="75">
        <v>933618.72</v>
      </c>
      <c r="N63" s="74">
        <v>6448.1</v>
      </c>
      <c r="O63" s="75">
        <v>1691447.89</v>
      </c>
      <c r="P63" s="74">
        <v>11313.819999999998</v>
      </c>
      <c r="Q63" s="75">
        <v>10386</v>
      </c>
      <c r="R63" s="74">
        <v>1075614.24</v>
      </c>
      <c r="S63" s="75">
        <v>177709.62000000002</v>
      </c>
      <c r="T63" s="74">
        <v>2472158</v>
      </c>
      <c r="U63" s="75">
        <v>1837800.9100000001</v>
      </c>
      <c r="V63" s="74">
        <f>V60+V46+V41+V35+V23+V17</f>
        <v>4405.07</v>
      </c>
      <c r="W63" s="75">
        <f>W60+W46+W41+W35+W17</f>
        <v>14522.2</v>
      </c>
      <c r="X63" s="74"/>
      <c r="Y63" s="75"/>
      <c r="Z63" s="74">
        <v>256218</v>
      </c>
      <c r="AA63" s="75">
        <v>57.24</v>
      </c>
      <c r="AB63" s="74">
        <v>0.63</v>
      </c>
      <c r="AC63" s="75">
        <v>1593</v>
      </c>
      <c r="AD63" s="74"/>
      <c r="AE63" s="76"/>
    </row>
    <row r="65" spans="2:25" x14ac:dyDescent="0.25">
      <c r="B65" t="s">
        <v>132</v>
      </c>
    </row>
    <row r="66" spans="2:25" x14ac:dyDescent="0.25">
      <c r="B66" t="s">
        <v>164</v>
      </c>
    </row>
    <row r="67" spans="2:25" x14ac:dyDescent="0.25">
      <c r="B67" t="s">
        <v>60</v>
      </c>
    </row>
    <row r="68" spans="2:25" x14ac:dyDescent="0.25">
      <c r="B68" t="s">
        <v>104</v>
      </c>
    </row>
    <row r="71" spans="2:25" x14ac:dyDescent="0.25">
      <c r="B71" s="37" t="s">
        <v>106</v>
      </c>
    </row>
    <row r="72" spans="2:25" ht="15.75" thickBot="1" x14ac:dyDescent="0.3"/>
    <row r="73" spans="2:25" x14ac:dyDescent="0.25">
      <c r="B73" s="32"/>
      <c r="C73" s="33"/>
      <c r="D73" s="33"/>
      <c r="E73" s="61" t="s">
        <v>124</v>
      </c>
      <c r="F73" s="61"/>
      <c r="G73" s="62" t="s">
        <v>107</v>
      </c>
      <c r="H73" s="61" t="s">
        <v>125</v>
      </c>
      <c r="I73" s="61"/>
      <c r="J73" s="62" t="s">
        <v>122</v>
      </c>
      <c r="K73" s="61" t="s">
        <v>126</v>
      </c>
      <c r="L73" s="61"/>
      <c r="M73" s="62" t="s">
        <v>120</v>
      </c>
      <c r="N73" s="61" t="s">
        <v>127</v>
      </c>
      <c r="O73" s="61"/>
      <c r="P73" s="62" t="s">
        <v>121</v>
      </c>
      <c r="Q73" s="61" t="s">
        <v>128</v>
      </c>
      <c r="R73" s="61"/>
      <c r="S73" s="62" t="s">
        <v>108</v>
      </c>
      <c r="T73" s="61" t="s">
        <v>129</v>
      </c>
      <c r="U73" s="61"/>
      <c r="V73" s="62" t="s">
        <v>123</v>
      </c>
      <c r="W73" s="61" t="s">
        <v>130</v>
      </c>
      <c r="X73" s="61"/>
      <c r="Y73" s="64" t="s">
        <v>109</v>
      </c>
    </row>
    <row r="74" spans="2:25" x14ac:dyDescent="0.25">
      <c r="B74" s="34" t="s">
        <v>13</v>
      </c>
      <c r="C74" s="23" t="s">
        <v>14</v>
      </c>
      <c r="D74" s="23" t="s">
        <v>15</v>
      </c>
      <c r="E74" s="23" t="s">
        <v>16</v>
      </c>
      <c r="F74" s="23" t="s">
        <v>17</v>
      </c>
      <c r="G74" s="63"/>
      <c r="H74" s="23" t="s">
        <v>16</v>
      </c>
      <c r="I74" s="23" t="s">
        <v>17</v>
      </c>
      <c r="J74" s="63"/>
      <c r="K74" s="23" t="s">
        <v>16</v>
      </c>
      <c r="L74" s="23" t="s">
        <v>17</v>
      </c>
      <c r="M74" s="63"/>
      <c r="N74" s="23" t="s">
        <v>16</v>
      </c>
      <c r="O74" s="23" t="s">
        <v>17</v>
      </c>
      <c r="P74" s="63"/>
      <c r="Q74" s="23" t="s">
        <v>16</v>
      </c>
      <c r="R74" s="23" t="s">
        <v>17</v>
      </c>
      <c r="S74" s="63"/>
      <c r="T74" s="23" t="s">
        <v>16</v>
      </c>
      <c r="U74" s="23" t="s">
        <v>17</v>
      </c>
      <c r="V74" s="63"/>
      <c r="W74" s="23" t="s">
        <v>16</v>
      </c>
      <c r="X74" s="23" t="s">
        <v>17</v>
      </c>
      <c r="Y74" s="65"/>
    </row>
    <row r="75" spans="2:25" x14ac:dyDescent="0.25">
      <c r="B75" s="28" t="s">
        <v>139</v>
      </c>
      <c r="C75" s="25" t="s">
        <v>140</v>
      </c>
      <c r="D75" s="29" t="s">
        <v>141</v>
      </c>
      <c r="E75" s="26">
        <v>196.85</v>
      </c>
      <c r="F75" s="26"/>
      <c r="G75" s="26">
        <v>196.85</v>
      </c>
      <c r="H75" s="26"/>
      <c r="I75" s="26"/>
      <c r="J75" s="26"/>
      <c r="K75" s="26"/>
      <c r="L75" s="26"/>
      <c r="M75" s="26"/>
      <c r="N75" s="26"/>
      <c r="O75" s="26"/>
      <c r="P75" s="26"/>
      <c r="Q75" s="26"/>
      <c r="R75" s="26"/>
      <c r="S75" s="26"/>
      <c r="T75" s="26"/>
      <c r="U75" s="26"/>
      <c r="V75" s="26"/>
      <c r="W75" s="26"/>
      <c r="X75" s="26"/>
      <c r="Y75" s="38"/>
    </row>
    <row r="76" spans="2:25" x14ac:dyDescent="0.25">
      <c r="B76" s="28"/>
      <c r="C76" s="25"/>
      <c r="D76" s="39" t="s">
        <v>95</v>
      </c>
      <c r="E76" s="40"/>
      <c r="F76" s="40"/>
      <c r="G76" s="40"/>
      <c r="H76" s="40"/>
      <c r="I76" s="40"/>
      <c r="J76" s="40"/>
      <c r="K76" s="40"/>
      <c r="L76" s="40"/>
      <c r="M76" s="40"/>
      <c r="N76" s="40"/>
      <c r="O76" s="40"/>
      <c r="P76" s="40"/>
      <c r="Q76" s="40"/>
      <c r="R76" s="40"/>
      <c r="S76" s="40"/>
      <c r="T76" s="40"/>
      <c r="U76" s="40"/>
      <c r="V76" s="40"/>
      <c r="W76" s="40"/>
      <c r="X76" s="40"/>
      <c r="Y76" s="41"/>
    </row>
    <row r="77" spans="2:25" x14ac:dyDescent="0.25">
      <c r="B77" s="28"/>
      <c r="C77" s="25" t="s">
        <v>142</v>
      </c>
      <c r="D77" s="29" t="s">
        <v>141</v>
      </c>
      <c r="E77" s="26">
        <v>54.58</v>
      </c>
      <c r="F77" s="26"/>
      <c r="G77" s="26">
        <v>54.58</v>
      </c>
      <c r="H77" s="26"/>
      <c r="I77" s="26"/>
      <c r="J77" s="26"/>
      <c r="K77" s="26"/>
      <c r="L77" s="26"/>
      <c r="M77" s="26"/>
      <c r="N77" s="26">
        <v>32.89</v>
      </c>
      <c r="O77" s="26"/>
      <c r="P77" s="26">
        <v>32.89</v>
      </c>
      <c r="Q77" s="26"/>
      <c r="R77" s="26"/>
      <c r="S77" s="26"/>
      <c r="T77" s="26"/>
      <c r="U77" s="26"/>
      <c r="V77" s="26"/>
      <c r="W77" s="26"/>
      <c r="X77" s="26"/>
      <c r="Y77" s="38"/>
    </row>
    <row r="78" spans="2:25" x14ac:dyDescent="0.25">
      <c r="B78" s="28"/>
      <c r="C78" s="25"/>
      <c r="D78" s="39" t="s">
        <v>95</v>
      </c>
      <c r="E78" s="40"/>
      <c r="F78" s="40"/>
      <c r="G78" s="40"/>
      <c r="H78" s="40"/>
      <c r="I78" s="40"/>
      <c r="J78" s="40"/>
      <c r="K78" s="40"/>
      <c r="L78" s="40"/>
      <c r="M78" s="40"/>
      <c r="N78" s="40"/>
      <c r="O78" s="40"/>
      <c r="P78" s="40"/>
      <c r="Q78" s="40"/>
      <c r="R78" s="40"/>
      <c r="S78" s="40"/>
      <c r="T78" s="40"/>
      <c r="U78" s="40"/>
      <c r="V78" s="40"/>
      <c r="W78" s="40"/>
      <c r="X78" s="40"/>
      <c r="Y78" s="41"/>
    </row>
    <row r="79" spans="2:25" x14ac:dyDescent="0.25">
      <c r="B79" s="28"/>
      <c r="C79" s="25" t="s">
        <v>143</v>
      </c>
      <c r="D79" s="29" t="s">
        <v>141</v>
      </c>
      <c r="E79" s="26">
        <v>45.84</v>
      </c>
      <c r="F79" s="26"/>
      <c r="G79" s="26">
        <v>45.84</v>
      </c>
      <c r="H79" s="26"/>
      <c r="I79" s="26"/>
      <c r="J79" s="26"/>
      <c r="K79" s="26"/>
      <c r="L79" s="26"/>
      <c r="M79" s="26"/>
      <c r="N79" s="26">
        <v>18.7</v>
      </c>
      <c r="O79" s="26"/>
      <c r="P79" s="26">
        <v>18.7</v>
      </c>
      <c r="Q79" s="26"/>
      <c r="R79" s="26"/>
      <c r="S79" s="26"/>
      <c r="T79" s="26"/>
      <c r="U79" s="26"/>
      <c r="V79" s="26"/>
      <c r="W79" s="26"/>
      <c r="X79" s="26"/>
      <c r="Y79" s="38"/>
    </row>
    <row r="80" spans="2:25" x14ac:dyDescent="0.25">
      <c r="B80" s="28"/>
      <c r="C80" s="25"/>
      <c r="D80" s="39" t="s">
        <v>95</v>
      </c>
      <c r="E80" s="40"/>
      <c r="F80" s="40"/>
      <c r="G80" s="40"/>
      <c r="H80" s="40"/>
      <c r="I80" s="40"/>
      <c r="J80" s="40"/>
      <c r="K80" s="40"/>
      <c r="L80" s="40"/>
      <c r="M80" s="40"/>
      <c r="N80" s="40"/>
      <c r="O80" s="40"/>
      <c r="P80" s="40"/>
      <c r="Q80" s="40"/>
      <c r="R80" s="40"/>
      <c r="S80" s="40"/>
      <c r="T80" s="40"/>
      <c r="U80" s="40"/>
      <c r="V80" s="40"/>
      <c r="W80" s="40"/>
      <c r="X80" s="40"/>
      <c r="Y80" s="41"/>
    </row>
    <row r="81" spans="2:25" x14ac:dyDescent="0.25">
      <c r="B81" s="28"/>
      <c r="C81" s="25" t="s">
        <v>144</v>
      </c>
      <c r="D81" s="29" t="s">
        <v>141</v>
      </c>
      <c r="E81" s="26">
        <v>194.4</v>
      </c>
      <c r="F81" s="26"/>
      <c r="G81" s="26">
        <v>194.4</v>
      </c>
      <c r="H81" s="26"/>
      <c r="I81" s="26"/>
      <c r="J81" s="26"/>
      <c r="K81" s="26"/>
      <c r="L81" s="26"/>
      <c r="M81" s="26"/>
      <c r="N81" s="26"/>
      <c r="O81" s="26"/>
      <c r="P81" s="26"/>
      <c r="Q81" s="26"/>
      <c r="R81" s="26"/>
      <c r="S81" s="26"/>
      <c r="T81" s="26"/>
      <c r="U81" s="26"/>
      <c r="V81" s="26"/>
      <c r="W81" s="26"/>
      <c r="X81" s="26"/>
      <c r="Y81" s="38"/>
    </row>
    <row r="82" spans="2:25" x14ac:dyDescent="0.25">
      <c r="B82" s="28"/>
      <c r="C82" s="25"/>
      <c r="D82" s="39" t="s">
        <v>95</v>
      </c>
      <c r="E82" s="40"/>
      <c r="F82" s="40"/>
      <c r="G82" s="40"/>
      <c r="H82" s="40"/>
      <c r="I82" s="40"/>
      <c r="J82" s="40"/>
      <c r="K82" s="40"/>
      <c r="L82" s="40"/>
      <c r="M82" s="40"/>
      <c r="N82" s="40"/>
      <c r="O82" s="40"/>
      <c r="P82" s="40"/>
      <c r="Q82" s="40"/>
      <c r="R82" s="40"/>
      <c r="S82" s="40"/>
      <c r="T82" s="40"/>
      <c r="U82" s="40"/>
      <c r="V82" s="40"/>
      <c r="W82" s="40"/>
      <c r="X82" s="40"/>
      <c r="Y82" s="41"/>
    </row>
    <row r="83" spans="2:25" x14ac:dyDescent="0.25">
      <c r="B83" s="28"/>
      <c r="C83" s="25" t="s">
        <v>145</v>
      </c>
      <c r="D83" s="29" t="s">
        <v>141</v>
      </c>
      <c r="E83" s="26">
        <v>92.8</v>
      </c>
      <c r="F83" s="26"/>
      <c r="G83" s="26">
        <v>92.8</v>
      </c>
      <c r="H83" s="26"/>
      <c r="I83" s="26"/>
      <c r="J83" s="26"/>
      <c r="K83" s="26"/>
      <c r="L83" s="26"/>
      <c r="M83" s="26"/>
      <c r="N83" s="26">
        <v>9.2799999999999994</v>
      </c>
      <c r="O83" s="26"/>
      <c r="P83" s="26">
        <v>9.2799999999999994</v>
      </c>
      <c r="Q83" s="26"/>
      <c r="R83" s="26"/>
      <c r="S83" s="26"/>
      <c r="T83" s="26"/>
      <c r="U83" s="26"/>
      <c r="V83" s="26"/>
      <c r="W83" s="26"/>
      <c r="X83" s="26"/>
      <c r="Y83" s="38"/>
    </row>
    <row r="84" spans="2:25" x14ac:dyDescent="0.25">
      <c r="B84" s="28"/>
      <c r="C84" s="25"/>
      <c r="D84" s="39" t="s">
        <v>95</v>
      </c>
      <c r="E84" s="40"/>
      <c r="F84" s="40"/>
      <c r="G84" s="40"/>
      <c r="H84" s="40"/>
      <c r="I84" s="40"/>
      <c r="J84" s="40"/>
      <c r="K84" s="40"/>
      <c r="L84" s="40"/>
      <c r="M84" s="40"/>
      <c r="N84" s="40"/>
      <c r="O84" s="40"/>
      <c r="P84" s="40"/>
      <c r="Q84" s="40"/>
      <c r="R84" s="40"/>
      <c r="S84" s="40"/>
      <c r="T84" s="40"/>
      <c r="U84" s="40"/>
      <c r="V84" s="40"/>
      <c r="W84" s="40"/>
      <c r="X84" s="40"/>
      <c r="Y84" s="41"/>
    </row>
    <row r="85" spans="2:25" x14ac:dyDescent="0.25">
      <c r="B85" s="42" t="s">
        <v>146</v>
      </c>
      <c r="C85" s="43"/>
      <c r="D85" s="43"/>
      <c r="E85" s="44">
        <v>584.46999999999991</v>
      </c>
      <c r="F85" s="44"/>
      <c r="G85" s="44">
        <v>584.46999999999991</v>
      </c>
      <c r="H85" s="44"/>
      <c r="I85" s="44"/>
      <c r="J85" s="44"/>
      <c r="K85" s="44"/>
      <c r="L85" s="44"/>
      <c r="M85" s="44"/>
      <c r="N85" s="44">
        <v>60.870000000000005</v>
      </c>
      <c r="O85" s="44"/>
      <c r="P85" s="44">
        <v>60.870000000000005</v>
      </c>
      <c r="Q85" s="44"/>
      <c r="R85" s="44"/>
      <c r="S85" s="44"/>
      <c r="T85" s="44"/>
      <c r="U85" s="44"/>
      <c r="V85" s="44"/>
      <c r="W85" s="44"/>
      <c r="X85" s="44"/>
      <c r="Y85" s="45"/>
    </row>
    <row r="86" spans="2:25" x14ac:dyDescent="0.25">
      <c r="B86" s="35" t="s">
        <v>147</v>
      </c>
      <c r="C86" s="30"/>
      <c r="D86" s="30"/>
      <c r="E86" s="31"/>
      <c r="F86" s="31"/>
      <c r="G86" s="31"/>
      <c r="H86" s="31"/>
      <c r="I86" s="31"/>
      <c r="J86" s="31"/>
      <c r="K86" s="31"/>
      <c r="L86" s="31"/>
      <c r="M86" s="31"/>
      <c r="N86" s="31"/>
      <c r="O86" s="31"/>
      <c r="P86" s="31"/>
      <c r="Q86" s="31"/>
      <c r="R86" s="31"/>
      <c r="S86" s="31"/>
      <c r="T86" s="31"/>
      <c r="U86" s="31"/>
      <c r="V86" s="31"/>
      <c r="W86" s="31"/>
      <c r="X86" s="31"/>
      <c r="Y86" s="36"/>
    </row>
    <row r="87" spans="2:25" x14ac:dyDescent="0.25">
      <c r="B87" s="28" t="s">
        <v>18</v>
      </c>
      <c r="C87" s="25" t="s">
        <v>19</v>
      </c>
      <c r="D87" s="29" t="s">
        <v>141</v>
      </c>
      <c r="E87" s="26"/>
      <c r="F87" s="26"/>
      <c r="G87" s="26"/>
      <c r="H87" s="26"/>
      <c r="I87" s="26"/>
      <c r="J87" s="26"/>
      <c r="K87" s="26"/>
      <c r="L87" s="26"/>
      <c r="M87" s="26"/>
      <c r="N87" s="26"/>
      <c r="O87" s="26"/>
      <c r="P87" s="26"/>
      <c r="Q87" s="26"/>
      <c r="R87" s="26"/>
      <c r="S87" s="26"/>
      <c r="T87" s="26"/>
      <c r="U87" s="26"/>
      <c r="V87" s="26"/>
      <c r="W87" s="26"/>
      <c r="X87" s="26"/>
      <c r="Y87" s="38"/>
    </row>
    <row r="88" spans="2:25" x14ac:dyDescent="0.25">
      <c r="B88" s="28"/>
      <c r="C88" s="25"/>
      <c r="D88" s="39" t="s">
        <v>95</v>
      </c>
      <c r="E88" s="40"/>
      <c r="F88" s="40"/>
      <c r="G88" s="40"/>
      <c r="H88" s="40"/>
      <c r="I88" s="40"/>
      <c r="J88" s="40"/>
      <c r="K88" s="40"/>
      <c r="L88" s="40"/>
      <c r="M88" s="40"/>
      <c r="N88" s="40"/>
      <c r="O88" s="40"/>
      <c r="P88" s="40"/>
      <c r="Q88" s="40">
        <v>81736</v>
      </c>
      <c r="R88" s="40"/>
      <c r="S88" s="40">
        <v>81736</v>
      </c>
      <c r="T88" s="40">
        <v>5228</v>
      </c>
      <c r="U88" s="40"/>
      <c r="V88" s="40">
        <v>5228</v>
      </c>
      <c r="W88" s="40"/>
      <c r="X88" s="40"/>
      <c r="Y88" s="41"/>
    </row>
    <row r="89" spans="2:25" x14ac:dyDescent="0.25">
      <c r="B89" s="28"/>
      <c r="C89" s="25" t="s">
        <v>20</v>
      </c>
      <c r="D89" s="29" t="s">
        <v>141</v>
      </c>
      <c r="E89" s="26"/>
      <c r="F89" s="26"/>
      <c r="G89" s="26"/>
      <c r="H89" s="26"/>
      <c r="I89" s="26"/>
      <c r="J89" s="26"/>
      <c r="K89" s="26"/>
      <c r="L89" s="26"/>
      <c r="M89" s="26"/>
      <c r="N89" s="26"/>
      <c r="O89" s="26"/>
      <c r="P89" s="26"/>
      <c r="Q89" s="26"/>
      <c r="R89" s="26"/>
      <c r="S89" s="26"/>
      <c r="T89" s="26"/>
      <c r="U89" s="26"/>
      <c r="V89" s="26"/>
      <c r="W89" s="26">
        <v>11.25</v>
      </c>
      <c r="X89" s="26"/>
      <c r="Y89" s="38">
        <v>11.25</v>
      </c>
    </row>
    <row r="90" spans="2:25" x14ac:dyDescent="0.25">
      <c r="B90" s="28"/>
      <c r="C90" s="25"/>
      <c r="D90" s="39" t="s">
        <v>95</v>
      </c>
      <c r="E90" s="40"/>
      <c r="F90" s="40"/>
      <c r="G90" s="40"/>
      <c r="H90" s="40"/>
      <c r="I90" s="40"/>
      <c r="J90" s="40"/>
      <c r="K90" s="40"/>
      <c r="L90" s="40"/>
      <c r="M90" s="40"/>
      <c r="N90" s="40"/>
      <c r="O90" s="40"/>
      <c r="P90" s="40"/>
      <c r="Q90" s="40">
        <v>79411.87</v>
      </c>
      <c r="R90" s="40"/>
      <c r="S90" s="40">
        <v>79411.87</v>
      </c>
      <c r="T90" s="40">
        <v>43207.63</v>
      </c>
      <c r="U90" s="40"/>
      <c r="V90" s="40">
        <v>43207.63</v>
      </c>
      <c r="W90" s="40"/>
      <c r="X90" s="40"/>
      <c r="Y90" s="41"/>
    </row>
    <row r="91" spans="2:25" x14ac:dyDescent="0.25">
      <c r="B91" s="28"/>
      <c r="C91" s="25" t="s">
        <v>21</v>
      </c>
      <c r="D91" s="29" t="s">
        <v>141</v>
      </c>
      <c r="E91" s="26"/>
      <c r="F91" s="26"/>
      <c r="G91" s="26"/>
      <c r="H91" s="26"/>
      <c r="I91" s="26"/>
      <c r="J91" s="26"/>
      <c r="K91" s="26"/>
      <c r="L91" s="26"/>
      <c r="M91" s="26"/>
      <c r="N91" s="26">
        <v>0.01</v>
      </c>
      <c r="O91" s="26"/>
      <c r="P91" s="26">
        <v>0.01</v>
      </c>
      <c r="Q91" s="26"/>
      <c r="R91" s="26"/>
      <c r="S91" s="26"/>
      <c r="T91" s="26"/>
      <c r="U91" s="26"/>
      <c r="V91" s="26"/>
      <c r="W91" s="26"/>
      <c r="X91" s="26"/>
      <c r="Y91" s="38"/>
    </row>
    <row r="92" spans="2:25" x14ac:dyDescent="0.25">
      <c r="B92" s="28"/>
      <c r="C92" s="25"/>
      <c r="D92" s="39" t="s">
        <v>95</v>
      </c>
      <c r="E92" s="40"/>
      <c r="F92" s="40"/>
      <c r="G92" s="40"/>
      <c r="H92" s="40"/>
      <c r="I92" s="40"/>
      <c r="J92" s="40"/>
      <c r="K92" s="40"/>
      <c r="L92" s="40"/>
      <c r="M92" s="40"/>
      <c r="N92" s="40">
        <v>10</v>
      </c>
      <c r="O92" s="40"/>
      <c r="P92" s="40">
        <v>10</v>
      </c>
      <c r="Q92" s="40"/>
      <c r="R92" s="40"/>
      <c r="S92" s="40"/>
      <c r="T92" s="40">
        <v>4361</v>
      </c>
      <c r="U92" s="40"/>
      <c r="V92" s="40">
        <v>4361</v>
      </c>
      <c r="W92" s="40"/>
      <c r="X92" s="40"/>
      <c r="Y92" s="41"/>
    </row>
    <row r="93" spans="2:25" x14ac:dyDescent="0.25">
      <c r="B93" s="42" t="s">
        <v>148</v>
      </c>
      <c r="C93" s="43"/>
      <c r="D93" s="43"/>
      <c r="E93" s="44"/>
      <c r="F93" s="44"/>
      <c r="G93" s="44"/>
      <c r="H93" s="44"/>
      <c r="I93" s="44"/>
      <c r="J93" s="44"/>
      <c r="K93" s="44"/>
      <c r="L93" s="44"/>
      <c r="M93" s="44"/>
      <c r="N93" s="44">
        <v>0.01</v>
      </c>
      <c r="O93" s="44"/>
      <c r="P93" s="44">
        <v>0.01</v>
      </c>
      <c r="Q93" s="44"/>
      <c r="R93" s="44"/>
      <c r="S93" s="44"/>
      <c r="T93" s="44"/>
      <c r="U93" s="44"/>
      <c r="V93" s="44"/>
      <c r="W93" s="44">
        <v>11.25</v>
      </c>
      <c r="X93" s="44"/>
      <c r="Y93" s="45">
        <v>11.25</v>
      </c>
    </row>
    <row r="94" spans="2:25" x14ac:dyDescent="0.25">
      <c r="B94" s="35" t="s">
        <v>110</v>
      </c>
      <c r="C94" s="30"/>
      <c r="D94" s="30"/>
      <c r="E94" s="31"/>
      <c r="F94" s="31"/>
      <c r="G94" s="31"/>
      <c r="H94" s="31"/>
      <c r="I94" s="31"/>
      <c r="J94" s="31"/>
      <c r="K94" s="31"/>
      <c r="L94" s="31"/>
      <c r="M94" s="31"/>
      <c r="N94" s="31">
        <v>10</v>
      </c>
      <c r="O94" s="31"/>
      <c r="P94" s="31">
        <v>10</v>
      </c>
      <c r="Q94" s="31">
        <v>161147.87</v>
      </c>
      <c r="R94" s="31"/>
      <c r="S94" s="31">
        <v>161147.87</v>
      </c>
      <c r="T94" s="31">
        <v>52796.63</v>
      </c>
      <c r="U94" s="31"/>
      <c r="V94" s="31">
        <v>52796.63</v>
      </c>
      <c r="W94" s="31"/>
      <c r="X94" s="31"/>
      <c r="Y94" s="36"/>
    </row>
    <row r="95" spans="2:25" x14ac:dyDescent="0.25">
      <c r="B95" s="28" t="s">
        <v>23</v>
      </c>
      <c r="C95" s="25" t="s">
        <v>25</v>
      </c>
      <c r="D95" s="29" t="s">
        <v>141</v>
      </c>
      <c r="E95" s="26"/>
      <c r="F95" s="26">
        <v>50.27</v>
      </c>
      <c r="G95" s="26">
        <v>50.27</v>
      </c>
      <c r="H95" s="26"/>
      <c r="I95" s="26"/>
      <c r="J95" s="26"/>
      <c r="K95" s="26"/>
      <c r="L95" s="26"/>
      <c r="M95" s="26"/>
      <c r="N95" s="26"/>
      <c r="O95" s="26"/>
      <c r="P95" s="26"/>
      <c r="Q95" s="26"/>
      <c r="R95" s="26"/>
      <c r="S95" s="26"/>
      <c r="T95" s="26">
        <v>9</v>
      </c>
      <c r="U95" s="26"/>
      <c r="V95" s="26">
        <v>9</v>
      </c>
      <c r="W95" s="26"/>
      <c r="X95" s="26"/>
      <c r="Y95" s="38"/>
    </row>
    <row r="96" spans="2:25" x14ac:dyDescent="0.25">
      <c r="B96" s="28"/>
      <c r="C96" s="25"/>
      <c r="D96" s="39" t="s">
        <v>95</v>
      </c>
      <c r="E96" s="40"/>
      <c r="F96" s="40"/>
      <c r="G96" s="40"/>
      <c r="H96" s="40"/>
      <c r="I96" s="40"/>
      <c r="J96" s="40"/>
      <c r="K96" s="40"/>
      <c r="L96" s="40"/>
      <c r="M96" s="40"/>
      <c r="N96" s="40"/>
      <c r="O96" s="40"/>
      <c r="P96" s="40"/>
      <c r="Q96" s="40"/>
      <c r="R96" s="40"/>
      <c r="S96" s="40"/>
      <c r="T96" s="40"/>
      <c r="U96" s="40"/>
      <c r="V96" s="40"/>
      <c r="W96" s="40"/>
      <c r="X96" s="40"/>
      <c r="Y96" s="41"/>
    </row>
    <row r="97" spans="2:25" x14ac:dyDescent="0.25">
      <c r="B97" s="28"/>
      <c r="C97" s="25" t="s">
        <v>26</v>
      </c>
      <c r="D97" s="29" t="s">
        <v>141</v>
      </c>
      <c r="E97" s="26"/>
      <c r="F97" s="26"/>
      <c r="G97" s="26"/>
      <c r="H97" s="26"/>
      <c r="I97" s="26"/>
      <c r="J97" s="26"/>
      <c r="K97" s="26"/>
      <c r="L97" s="26"/>
      <c r="M97" s="26"/>
      <c r="N97" s="26"/>
      <c r="O97" s="26"/>
      <c r="P97" s="26"/>
      <c r="Q97" s="26"/>
      <c r="R97" s="26"/>
      <c r="S97" s="26"/>
      <c r="T97" s="26">
        <v>77</v>
      </c>
      <c r="U97" s="26"/>
      <c r="V97" s="26">
        <v>77</v>
      </c>
      <c r="W97" s="26"/>
      <c r="X97" s="26"/>
      <c r="Y97" s="38"/>
    </row>
    <row r="98" spans="2:25" x14ac:dyDescent="0.25">
      <c r="B98" s="28"/>
      <c r="C98" s="25"/>
      <c r="D98" s="39" t="s">
        <v>95</v>
      </c>
      <c r="E98" s="40"/>
      <c r="F98" s="40"/>
      <c r="G98" s="40"/>
      <c r="H98" s="40"/>
      <c r="I98" s="40"/>
      <c r="J98" s="40"/>
      <c r="K98" s="40"/>
      <c r="L98" s="40"/>
      <c r="M98" s="40"/>
      <c r="N98" s="40"/>
      <c r="O98" s="40"/>
      <c r="P98" s="40"/>
      <c r="Q98" s="40"/>
      <c r="R98" s="40"/>
      <c r="S98" s="40"/>
      <c r="T98" s="40"/>
      <c r="U98" s="40"/>
      <c r="V98" s="40"/>
      <c r="W98" s="40"/>
      <c r="X98" s="40"/>
      <c r="Y98" s="41"/>
    </row>
    <row r="99" spans="2:25" x14ac:dyDescent="0.25">
      <c r="B99" s="42" t="s">
        <v>149</v>
      </c>
      <c r="C99" s="43"/>
      <c r="D99" s="43"/>
      <c r="E99" s="44"/>
      <c r="F99" s="44">
        <v>50.27</v>
      </c>
      <c r="G99" s="44">
        <v>50.27</v>
      </c>
      <c r="H99" s="44"/>
      <c r="I99" s="44"/>
      <c r="J99" s="44"/>
      <c r="K99" s="44"/>
      <c r="L99" s="44"/>
      <c r="M99" s="44"/>
      <c r="N99" s="44"/>
      <c r="O99" s="44"/>
      <c r="P99" s="44"/>
      <c r="Q99" s="44"/>
      <c r="R99" s="44"/>
      <c r="S99" s="44"/>
      <c r="T99" s="44">
        <v>86</v>
      </c>
      <c r="U99" s="44"/>
      <c r="V99" s="44">
        <v>86</v>
      </c>
      <c r="W99" s="44"/>
      <c r="X99" s="44"/>
      <c r="Y99" s="45"/>
    </row>
    <row r="100" spans="2:25" x14ac:dyDescent="0.25">
      <c r="B100" s="35" t="s">
        <v>111</v>
      </c>
      <c r="C100" s="30"/>
      <c r="D100" s="30"/>
      <c r="E100" s="31"/>
      <c r="F100" s="31"/>
      <c r="G100" s="31"/>
      <c r="H100" s="31"/>
      <c r="I100" s="31"/>
      <c r="J100" s="31"/>
      <c r="K100" s="31"/>
      <c r="L100" s="31"/>
      <c r="M100" s="31"/>
      <c r="N100" s="31"/>
      <c r="O100" s="31"/>
      <c r="P100" s="31"/>
      <c r="Q100" s="31"/>
      <c r="R100" s="31"/>
      <c r="S100" s="31"/>
      <c r="T100" s="31"/>
      <c r="U100" s="31"/>
      <c r="V100" s="31"/>
      <c r="W100" s="31"/>
      <c r="X100" s="31"/>
      <c r="Y100" s="36"/>
    </row>
    <row r="101" spans="2:25" x14ac:dyDescent="0.25">
      <c r="B101" s="28" t="s">
        <v>27</v>
      </c>
      <c r="C101" s="25" t="s">
        <v>27</v>
      </c>
      <c r="D101" s="29" t="s">
        <v>141</v>
      </c>
      <c r="E101" s="26">
        <v>3437</v>
      </c>
      <c r="F101" s="26"/>
      <c r="G101" s="26">
        <v>3437</v>
      </c>
      <c r="H101" s="26"/>
      <c r="I101" s="26"/>
      <c r="J101" s="26"/>
      <c r="K101" s="26"/>
      <c r="L101" s="26"/>
      <c r="M101" s="26"/>
      <c r="N101" s="26"/>
      <c r="O101" s="26"/>
      <c r="P101" s="26"/>
      <c r="Q101" s="26"/>
      <c r="R101" s="26"/>
      <c r="S101" s="26"/>
      <c r="T101" s="26"/>
      <c r="U101" s="26"/>
      <c r="V101" s="26"/>
      <c r="W101" s="26"/>
      <c r="X101" s="26"/>
      <c r="Y101" s="38"/>
    </row>
    <row r="102" spans="2:25" x14ac:dyDescent="0.25">
      <c r="B102" s="28"/>
      <c r="C102" s="25"/>
      <c r="D102" s="39" t="s">
        <v>95</v>
      </c>
      <c r="E102" s="40"/>
      <c r="F102" s="40"/>
      <c r="G102" s="40"/>
      <c r="H102" s="40"/>
      <c r="I102" s="40"/>
      <c r="J102" s="40"/>
      <c r="K102" s="40"/>
      <c r="L102" s="40"/>
      <c r="M102" s="40"/>
      <c r="N102" s="40"/>
      <c r="O102" s="40"/>
      <c r="P102" s="40"/>
      <c r="Q102" s="40"/>
      <c r="R102" s="40"/>
      <c r="S102" s="40"/>
      <c r="T102" s="40"/>
      <c r="U102" s="40"/>
      <c r="V102" s="40"/>
      <c r="W102" s="40"/>
      <c r="X102" s="40"/>
      <c r="Y102" s="41"/>
    </row>
    <row r="103" spans="2:25" x14ac:dyDescent="0.25">
      <c r="B103" s="42" t="s">
        <v>150</v>
      </c>
      <c r="C103" s="43"/>
      <c r="D103" s="43"/>
      <c r="E103" s="44">
        <v>3437</v>
      </c>
      <c r="F103" s="44"/>
      <c r="G103" s="44">
        <v>3437</v>
      </c>
      <c r="H103" s="44"/>
      <c r="I103" s="44"/>
      <c r="J103" s="44"/>
      <c r="K103" s="44"/>
      <c r="L103" s="44"/>
      <c r="M103" s="44"/>
      <c r="N103" s="44"/>
      <c r="O103" s="44"/>
      <c r="P103" s="44"/>
      <c r="Q103" s="44"/>
      <c r="R103" s="44"/>
      <c r="S103" s="44"/>
      <c r="T103" s="44"/>
      <c r="U103" s="44"/>
      <c r="V103" s="44"/>
      <c r="W103" s="44"/>
      <c r="X103" s="44"/>
      <c r="Y103" s="45"/>
    </row>
    <row r="104" spans="2:25" x14ac:dyDescent="0.25">
      <c r="B104" s="35" t="s">
        <v>151</v>
      </c>
      <c r="C104" s="30"/>
      <c r="D104" s="30"/>
      <c r="E104" s="31"/>
      <c r="F104" s="31"/>
      <c r="G104" s="31"/>
      <c r="H104" s="31"/>
      <c r="I104" s="31"/>
      <c r="J104" s="31"/>
      <c r="K104" s="31"/>
      <c r="L104" s="31"/>
      <c r="M104" s="31"/>
      <c r="N104" s="31"/>
      <c r="O104" s="31"/>
      <c r="P104" s="31"/>
      <c r="Q104" s="31"/>
      <c r="R104" s="31"/>
      <c r="S104" s="31"/>
      <c r="T104" s="31"/>
      <c r="U104" s="31"/>
      <c r="V104" s="31"/>
      <c r="W104" s="31"/>
      <c r="X104" s="31"/>
      <c r="Y104" s="36"/>
    </row>
    <row r="105" spans="2:25" x14ac:dyDescent="0.25">
      <c r="B105" s="28" t="s">
        <v>28</v>
      </c>
      <c r="C105" s="25" t="s">
        <v>29</v>
      </c>
      <c r="D105" s="29" t="s">
        <v>141</v>
      </c>
      <c r="E105" s="26"/>
      <c r="F105" s="26"/>
      <c r="G105" s="26"/>
      <c r="H105" s="26"/>
      <c r="I105" s="26"/>
      <c r="J105" s="26"/>
      <c r="K105" s="26"/>
      <c r="L105" s="26"/>
      <c r="M105" s="26"/>
      <c r="N105" s="26">
        <v>21.7</v>
      </c>
      <c r="O105" s="26"/>
      <c r="P105" s="26">
        <v>21.7</v>
      </c>
      <c r="Q105" s="26">
        <v>11986</v>
      </c>
      <c r="R105" s="26"/>
      <c r="S105" s="26">
        <v>11986</v>
      </c>
      <c r="T105" s="26"/>
      <c r="U105" s="26"/>
      <c r="V105" s="26"/>
      <c r="W105" s="26">
        <v>773.38</v>
      </c>
      <c r="X105" s="26"/>
      <c r="Y105" s="38">
        <v>773.38</v>
      </c>
    </row>
    <row r="106" spans="2:25" x14ac:dyDescent="0.25">
      <c r="B106" s="28"/>
      <c r="C106" s="25"/>
      <c r="D106" s="39" t="s">
        <v>95</v>
      </c>
      <c r="E106" s="40"/>
      <c r="F106" s="40"/>
      <c r="G106" s="40"/>
      <c r="H106" s="40"/>
      <c r="I106" s="40"/>
      <c r="J106" s="40"/>
      <c r="K106" s="40"/>
      <c r="L106" s="40"/>
      <c r="M106" s="40"/>
      <c r="N106" s="40">
        <v>108</v>
      </c>
      <c r="O106" s="40"/>
      <c r="P106" s="40">
        <v>108</v>
      </c>
      <c r="Q106" s="40">
        <v>11986</v>
      </c>
      <c r="R106" s="40"/>
      <c r="S106" s="40">
        <v>11986</v>
      </c>
      <c r="T106" s="40">
        <v>20215</v>
      </c>
      <c r="U106" s="40"/>
      <c r="V106" s="40">
        <v>20215</v>
      </c>
      <c r="W106" s="40">
        <v>2500</v>
      </c>
      <c r="X106" s="40"/>
      <c r="Y106" s="41">
        <v>2500</v>
      </c>
    </row>
    <row r="107" spans="2:25" x14ac:dyDescent="0.25">
      <c r="B107" s="28"/>
      <c r="C107" s="25" t="s">
        <v>30</v>
      </c>
      <c r="D107" s="29" t="s">
        <v>141</v>
      </c>
      <c r="E107" s="26"/>
      <c r="F107" s="26"/>
      <c r="G107" s="26"/>
      <c r="H107" s="26"/>
      <c r="I107" s="26"/>
      <c r="J107" s="26"/>
      <c r="K107" s="26"/>
      <c r="L107" s="26"/>
      <c r="M107" s="26"/>
      <c r="N107" s="26">
        <v>0.5</v>
      </c>
      <c r="O107" s="26"/>
      <c r="P107" s="26">
        <v>0.5</v>
      </c>
      <c r="Q107" s="26"/>
      <c r="R107" s="26"/>
      <c r="S107" s="26"/>
      <c r="T107" s="26"/>
      <c r="U107" s="26"/>
      <c r="V107" s="26"/>
      <c r="W107" s="26">
        <v>7.09</v>
      </c>
      <c r="X107" s="26"/>
      <c r="Y107" s="38">
        <v>7.09</v>
      </c>
    </row>
    <row r="108" spans="2:25" x14ac:dyDescent="0.25">
      <c r="B108" s="28"/>
      <c r="C108" s="25"/>
      <c r="D108" s="39" t="s">
        <v>95</v>
      </c>
      <c r="E108" s="40"/>
      <c r="F108" s="40"/>
      <c r="G108" s="40"/>
      <c r="H108" s="40"/>
      <c r="I108" s="40"/>
      <c r="J108" s="40"/>
      <c r="K108" s="40"/>
      <c r="L108" s="40"/>
      <c r="M108" s="40"/>
      <c r="N108" s="40"/>
      <c r="O108" s="40"/>
      <c r="P108" s="40"/>
      <c r="Q108" s="40"/>
      <c r="R108" s="40"/>
      <c r="S108" s="40"/>
      <c r="T108" s="40"/>
      <c r="U108" s="40"/>
      <c r="V108" s="40"/>
      <c r="W108" s="40"/>
      <c r="X108" s="40"/>
      <c r="Y108" s="41"/>
    </row>
    <row r="109" spans="2:25" x14ac:dyDescent="0.25">
      <c r="B109" s="28"/>
      <c r="C109" s="25" t="s">
        <v>31</v>
      </c>
      <c r="D109" s="29" t="s">
        <v>141</v>
      </c>
      <c r="E109" s="26"/>
      <c r="F109" s="26"/>
      <c r="G109" s="26"/>
      <c r="H109" s="26"/>
      <c r="I109" s="26"/>
      <c r="J109" s="26"/>
      <c r="K109" s="26">
        <v>684</v>
      </c>
      <c r="L109" s="26"/>
      <c r="M109" s="26">
        <v>684</v>
      </c>
      <c r="N109" s="26"/>
      <c r="O109" s="26"/>
      <c r="P109" s="26"/>
      <c r="Q109" s="26"/>
      <c r="R109" s="26"/>
      <c r="S109" s="26"/>
      <c r="T109" s="26"/>
      <c r="U109" s="26"/>
      <c r="V109" s="26"/>
      <c r="W109" s="26">
        <v>688.45</v>
      </c>
      <c r="X109" s="26"/>
      <c r="Y109" s="38">
        <v>688.45</v>
      </c>
    </row>
    <row r="110" spans="2:25" x14ac:dyDescent="0.25">
      <c r="B110" s="28"/>
      <c r="C110" s="25"/>
      <c r="D110" s="39" t="s">
        <v>95</v>
      </c>
      <c r="E110" s="40"/>
      <c r="F110" s="40"/>
      <c r="G110" s="40"/>
      <c r="H110" s="40"/>
      <c r="I110" s="40"/>
      <c r="J110" s="40"/>
      <c r="K110" s="40"/>
      <c r="L110" s="40"/>
      <c r="M110" s="40"/>
      <c r="N110" s="40"/>
      <c r="O110" s="40"/>
      <c r="P110" s="40"/>
      <c r="Q110" s="40"/>
      <c r="R110" s="40"/>
      <c r="S110" s="40"/>
      <c r="T110" s="40"/>
      <c r="U110" s="40"/>
      <c r="V110" s="40"/>
      <c r="W110" s="40"/>
      <c r="X110" s="40"/>
      <c r="Y110" s="41"/>
    </row>
    <row r="111" spans="2:25" x14ac:dyDescent="0.25">
      <c r="B111" s="28"/>
      <c r="C111" s="25" t="s">
        <v>32</v>
      </c>
      <c r="D111" s="29" t="s">
        <v>141</v>
      </c>
      <c r="E111" s="26"/>
      <c r="F111" s="26"/>
      <c r="G111" s="26"/>
      <c r="H111" s="26"/>
      <c r="I111" s="26"/>
      <c r="J111" s="26"/>
      <c r="K111" s="26"/>
      <c r="L111" s="26"/>
      <c r="M111" s="26"/>
      <c r="N111" s="26"/>
      <c r="O111" s="26"/>
      <c r="P111" s="26"/>
      <c r="Q111" s="26">
        <v>4000</v>
      </c>
      <c r="R111" s="26"/>
      <c r="S111" s="26">
        <v>4000</v>
      </c>
      <c r="T111" s="26"/>
      <c r="U111" s="26"/>
      <c r="V111" s="26"/>
      <c r="W111" s="26"/>
      <c r="X111" s="26"/>
      <c r="Y111" s="38"/>
    </row>
    <row r="112" spans="2:25" x14ac:dyDescent="0.25">
      <c r="B112" s="28"/>
      <c r="C112" s="25"/>
      <c r="D112" s="39" t="s">
        <v>95</v>
      </c>
      <c r="E112" s="40"/>
      <c r="F112" s="40"/>
      <c r="G112" s="40"/>
      <c r="H112" s="40"/>
      <c r="I112" s="40"/>
      <c r="J112" s="40"/>
      <c r="K112" s="40"/>
      <c r="L112" s="40"/>
      <c r="M112" s="40"/>
      <c r="N112" s="40"/>
      <c r="O112" s="40"/>
      <c r="P112" s="40"/>
      <c r="Q112" s="40">
        <v>33337</v>
      </c>
      <c r="R112" s="40"/>
      <c r="S112" s="40">
        <v>33337</v>
      </c>
      <c r="T112" s="40"/>
      <c r="U112" s="40"/>
      <c r="V112" s="40"/>
      <c r="W112" s="40"/>
      <c r="X112" s="40"/>
      <c r="Y112" s="41"/>
    </row>
    <row r="113" spans="2:25" x14ac:dyDescent="0.25">
      <c r="B113" s="28"/>
      <c r="C113" s="25" t="s">
        <v>33</v>
      </c>
      <c r="D113" s="29" t="s">
        <v>141</v>
      </c>
      <c r="E113" s="26">
        <v>104.8</v>
      </c>
      <c r="F113" s="26"/>
      <c r="G113" s="26">
        <v>104.8</v>
      </c>
      <c r="H113" s="26"/>
      <c r="I113" s="26"/>
      <c r="J113" s="26"/>
      <c r="K113" s="26">
        <v>0.03</v>
      </c>
      <c r="L113" s="26"/>
      <c r="M113" s="26">
        <v>0.03</v>
      </c>
      <c r="N113" s="26"/>
      <c r="O113" s="26"/>
      <c r="P113" s="26"/>
      <c r="Q113" s="26"/>
      <c r="R113" s="26"/>
      <c r="S113" s="26"/>
      <c r="T113" s="26"/>
      <c r="U113" s="26"/>
      <c r="V113" s="26"/>
      <c r="W113" s="26">
        <v>155.19</v>
      </c>
      <c r="X113" s="26"/>
      <c r="Y113" s="38">
        <v>155.19</v>
      </c>
    </row>
    <row r="114" spans="2:25" x14ac:dyDescent="0.25">
      <c r="B114" s="28"/>
      <c r="C114" s="25"/>
      <c r="D114" s="39" t="s">
        <v>95</v>
      </c>
      <c r="E114" s="40">
        <v>50</v>
      </c>
      <c r="F114" s="40"/>
      <c r="G114" s="40">
        <v>50</v>
      </c>
      <c r="H114" s="40"/>
      <c r="I114" s="40"/>
      <c r="J114" s="40"/>
      <c r="K114" s="40"/>
      <c r="L114" s="40"/>
      <c r="M114" s="40"/>
      <c r="N114" s="40"/>
      <c r="O114" s="40"/>
      <c r="P114" s="40"/>
      <c r="Q114" s="40">
        <v>51792.95</v>
      </c>
      <c r="R114" s="40"/>
      <c r="S114" s="40">
        <v>51792.95</v>
      </c>
      <c r="T114" s="40"/>
      <c r="U114" s="40"/>
      <c r="V114" s="40"/>
      <c r="W114" s="40"/>
      <c r="X114" s="40"/>
      <c r="Y114" s="41"/>
    </row>
    <row r="115" spans="2:25" x14ac:dyDescent="0.25">
      <c r="B115" s="28"/>
      <c r="C115" s="25" t="s">
        <v>34</v>
      </c>
      <c r="D115" s="29" t="s">
        <v>141</v>
      </c>
      <c r="E115" s="26"/>
      <c r="F115" s="26"/>
      <c r="G115" s="26"/>
      <c r="H115" s="26"/>
      <c r="I115" s="26"/>
      <c r="J115" s="26"/>
      <c r="K115" s="26"/>
      <c r="L115" s="26"/>
      <c r="M115" s="26"/>
      <c r="N115" s="26">
        <v>253.75</v>
      </c>
      <c r="O115" s="26"/>
      <c r="P115" s="26">
        <v>253.75</v>
      </c>
      <c r="Q115" s="26">
        <v>25835</v>
      </c>
      <c r="R115" s="26"/>
      <c r="S115" s="26">
        <v>25835</v>
      </c>
      <c r="T115" s="26"/>
      <c r="U115" s="26"/>
      <c r="V115" s="26"/>
      <c r="W115" s="26">
        <v>5622.8</v>
      </c>
      <c r="X115" s="26"/>
      <c r="Y115" s="38">
        <v>5622.8</v>
      </c>
    </row>
    <row r="116" spans="2:25" x14ac:dyDescent="0.25">
      <c r="B116" s="28"/>
      <c r="C116" s="25"/>
      <c r="D116" s="39" t="s">
        <v>95</v>
      </c>
      <c r="E116" s="40"/>
      <c r="F116" s="40"/>
      <c r="G116" s="40"/>
      <c r="H116" s="40"/>
      <c r="I116" s="40"/>
      <c r="J116" s="40"/>
      <c r="K116" s="40"/>
      <c r="L116" s="40"/>
      <c r="M116" s="40"/>
      <c r="N116" s="40"/>
      <c r="O116" s="40"/>
      <c r="P116" s="40"/>
      <c r="Q116" s="40"/>
      <c r="R116" s="40"/>
      <c r="S116" s="40"/>
      <c r="T116" s="40"/>
      <c r="U116" s="40"/>
      <c r="V116" s="40"/>
      <c r="W116" s="40"/>
      <c r="X116" s="40"/>
      <c r="Y116" s="41"/>
    </row>
    <row r="117" spans="2:25" x14ac:dyDescent="0.25">
      <c r="B117" s="28"/>
      <c r="C117" s="25" t="s">
        <v>35</v>
      </c>
      <c r="D117" s="29" t="s">
        <v>141</v>
      </c>
      <c r="E117" s="26"/>
      <c r="F117" s="26"/>
      <c r="G117" s="26"/>
      <c r="H117" s="26"/>
      <c r="I117" s="26"/>
      <c r="J117" s="26"/>
      <c r="K117" s="26"/>
      <c r="L117" s="26"/>
      <c r="M117" s="26"/>
      <c r="N117" s="26"/>
      <c r="O117" s="26"/>
      <c r="P117" s="26"/>
      <c r="Q117" s="26">
        <v>172145</v>
      </c>
      <c r="R117" s="26"/>
      <c r="S117" s="26">
        <v>172145</v>
      </c>
      <c r="T117" s="26">
        <v>1319.6</v>
      </c>
      <c r="U117" s="26"/>
      <c r="V117" s="26">
        <v>1319.6</v>
      </c>
      <c r="W117" s="26">
        <v>1001</v>
      </c>
      <c r="X117" s="26"/>
      <c r="Y117" s="38">
        <v>1001</v>
      </c>
    </row>
    <row r="118" spans="2:25" x14ac:dyDescent="0.25">
      <c r="B118" s="28"/>
      <c r="C118" s="25"/>
      <c r="D118" s="39" t="s">
        <v>95</v>
      </c>
      <c r="E118" s="40"/>
      <c r="F118" s="40"/>
      <c r="G118" s="40"/>
      <c r="H118" s="40"/>
      <c r="I118" s="40"/>
      <c r="J118" s="40"/>
      <c r="K118" s="40"/>
      <c r="L118" s="40"/>
      <c r="M118" s="40"/>
      <c r="N118" s="40"/>
      <c r="O118" s="40"/>
      <c r="P118" s="40"/>
      <c r="Q118" s="40"/>
      <c r="R118" s="40"/>
      <c r="S118" s="40"/>
      <c r="T118" s="40"/>
      <c r="U118" s="40"/>
      <c r="V118" s="40"/>
      <c r="W118" s="40"/>
      <c r="X118" s="40"/>
      <c r="Y118" s="41"/>
    </row>
    <row r="119" spans="2:25" x14ac:dyDescent="0.25">
      <c r="B119" s="28"/>
      <c r="C119" s="25" t="s">
        <v>36</v>
      </c>
      <c r="D119" s="29" t="s">
        <v>141</v>
      </c>
      <c r="E119" s="26"/>
      <c r="F119" s="26"/>
      <c r="G119" s="26"/>
      <c r="H119" s="26"/>
      <c r="I119" s="26"/>
      <c r="J119" s="26"/>
      <c r="K119" s="26"/>
      <c r="L119" s="26"/>
      <c r="M119" s="26"/>
      <c r="N119" s="26">
        <v>289.55</v>
      </c>
      <c r="O119" s="26"/>
      <c r="P119" s="26">
        <v>289.55</v>
      </c>
      <c r="Q119" s="26"/>
      <c r="R119" s="26"/>
      <c r="S119" s="26"/>
      <c r="T119" s="26"/>
      <c r="U119" s="26"/>
      <c r="V119" s="26"/>
      <c r="W119" s="26">
        <v>810.9799999999999</v>
      </c>
      <c r="X119" s="26"/>
      <c r="Y119" s="38">
        <v>810.9799999999999</v>
      </c>
    </row>
    <row r="120" spans="2:25" x14ac:dyDescent="0.25">
      <c r="B120" s="28"/>
      <c r="C120" s="25"/>
      <c r="D120" s="39" t="s">
        <v>95</v>
      </c>
      <c r="E120" s="40"/>
      <c r="F120" s="40"/>
      <c r="G120" s="40"/>
      <c r="H120" s="40"/>
      <c r="I120" s="40"/>
      <c r="J120" s="40"/>
      <c r="K120" s="40"/>
      <c r="L120" s="40"/>
      <c r="M120" s="40"/>
      <c r="N120" s="40">
        <v>17980.080000000002</v>
      </c>
      <c r="O120" s="40"/>
      <c r="P120" s="40">
        <v>17980.080000000002</v>
      </c>
      <c r="Q120" s="40">
        <v>27078.400000000001</v>
      </c>
      <c r="R120" s="40"/>
      <c r="S120" s="40">
        <v>27078.400000000001</v>
      </c>
      <c r="T120" s="40"/>
      <c r="U120" s="40"/>
      <c r="V120" s="40"/>
      <c r="W120" s="40"/>
      <c r="X120" s="40"/>
      <c r="Y120" s="41"/>
    </row>
    <row r="121" spans="2:25" x14ac:dyDescent="0.25">
      <c r="B121" s="28"/>
      <c r="C121" s="25" t="s">
        <v>37</v>
      </c>
      <c r="D121" s="29" t="s">
        <v>141</v>
      </c>
      <c r="E121" s="26"/>
      <c r="F121" s="26"/>
      <c r="G121" s="26"/>
      <c r="H121" s="26"/>
      <c r="I121" s="26"/>
      <c r="J121" s="26"/>
      <c r="K121" s="26">
        <v>5.9</v>
      </c>
      <c r="L121" s="26"/>
      <c r="M121" s="26">
        <v>5.9</v>
      </c>
      <c r="N121" s="26"/>
      <c r="O121" s="26"/>
      <c r="P121" s="26"/>
      <c r="Q121" s="26"/>
      <c r="R121" s="26"/>
      <c r="S121" s="26"/>
      <c r="T121" s="26"/>
      <c r="U121" s="26"/>
      <c r="V121" s="26"/>
      <c r="W121" s="26">
        <v>364.88</v>
      </c>
      <c r="X121" s="26"/>
      <c r="Y121" s="38">
        <v>364.88</v>
      </c>
    </row>
    <row r="122" spans="2:25" x14ac:dyDescent="0.25">
      <c r="B122" s="28"/>
      <c r="C122" s="25"/>
      <c r="D122" s="39" t="s">
        <v>95</v>
      </c>
      <c r="E122" s="40"/>
      <c r="F122" s="40"/>
      <c r="G122" s="40"/>
      <c r="H122" s="40"/>
      <c r="I122" s="40"/>
      <c r="J122" s="40"/>
      <c r="K122" s="40">
        <v>950</v>
      </c>
      <c r="L122" s="40"/>
      <c r="M122" s="40">
        <v>950</v>
      </c>
      <c r="N122" s="40"/>
      <c r="O122" s="40"/>
      <c r="P122" s="40"/>
      <c r="Q122" s="40">
        <v>11740</v>
      </c>
      <c r="R122" s="40"/>
      <c r="S122" s="40">
        <v>11740</v>
      </c>
      <c r="T122" s="40"/>
      <c r="U122" s="40"/>
      <c r="V122" s="40"/>
      <c r="W122" s="40"/>
      <c r="X122" s="40"/>
      <c r="Y122" s="41"/>
    </row>
    <row r="123" spans="2:25" x14ac:dyDescent="0.25">
      <c r="B123" s="42" t="s">
        <v>152</v>
      </c>
      <c r="C123" s="43"/>
      <c r="D123" s="43"/>
      <c r="E123" s="44">
        <v>104.8</v>
      </c>
      <c r="F123" s="44"/>
      <c r="G123" s="44">
        <v>104.8</v>
      </c>
      <c r="H123" s="44"/>
      <c r="I123" s="44"/>
      <c r="J123" s="44"/>
      <c r="K123" s="44">
        <v>689.93</v>
      </c>
      <c r="L123" s="44"/>
      <c r="M123" s="44">
        <v>689.93</v>
      </c>
      <c r="N123" s="44">
        <v>565.5</v>
      </c>
      <c r="O123" s="44"/>
      <c r="P123" s="44">
        <v>565.5</v>
      </c>
      <c r="Q123" s="44">
        <v>213966</v>
      </c>
      <c r="R123" s="44"/>
      <c r="S123" s="44">
        <v>213966</v>
      </c>
      <c r="T123" s="44">
        <v>1319.6</v>
      </c>
      <c r="U123" s="44"/>
      <c r="V123" s="44">
        <v>1319.6</v>
      </c>
      <c r="W123" s="44">
        <v>9423.7699999999986</v>
      </c>
      <c r="X123" s="44"/>
      <c r="Y123" s="45">
        <v>9423.7699999999986</v>
      </c>
    </row>
    <row r="124" spans="2:25" x14ac:dyDescent="0.25">
      <c r="B124" s="35" t="s">
        <v>112</v>
      </c>
      <c r="C124" s="30"/>
      <c r="D124" s="30"/>
      <c r="E124" s="31">
        <v>50</v>
      </c>
      <c r="F124" s="31"/>
      <c r="G124" s="31">
        <v>50</v>
      </c>
      <c r="H124" s="31"/>
      <c r="I124" s="31"/>
      <c r="J124" s="31"/>
      <c r="K124" s="31">
        <v>950</v>
      </c>
      <c r="L124" s="31"/>
      <c r="M124" s="31">
        <v>950</v>
      </c>
      <c r="N124" s="31">
        <v>18088.080000000002</v>
      </c>
      <c r="O124" s="31"/>
      <c r="P124" s="31">
        <v>18088.080000000002</v>
      </c>
      <c r="Q124" s="31">
        <v>135934.35</v>
      </c>
      <c r="R124" s="31"/>
      <c r="S124" s="31">
        <v>135934.35</v>
      </c>
      <c r="T124" s="31">
        <v>20215</v>
      </c>
      <c r="U124" s="31"/>
      <c r="V124" s="31">
        <v>20215</v>
      </c>
      <c r="W124" s="31">
        <v>2500</v>
      </c>
      <c r="X124" s="31"/>
      <c r="Y124" s="36">
        <v>2500</v>
      </c>
    </row>
    <row r="125" spans="2:25" x14ac:dyDescent="0.25">
      <c r="B125" s="28" t="s">
        <v>38</v>
      </c>
      <c r="C125" s="25" t="s">
        <v>39</v>
      </c>
      <c r="D125" s="29" t="s">
        <v>141</v>
      </c>
      <c r="E125" s="26"/>
      <c r="F125" s="26"/>
      <c r="G125" s="26"/>
      <c r="H125" s="26"/>
      <c r="I125" s="26"/>
      <c r="J125" s="26"/>
      <c r="K125" s="26"/>
      <c r="L125" s="26"/>
      <c r="M125" s="26"/>
      <c r="N125" s="26"/>
      <c r="O125" s="26"/>
      <c r="P125" s="26"/>
      <c r="Q125" s="26"/>
      <c r="R125" s="26"/>
      <c r="S125" s="26"/>
      <c r="T125" s="26">
        <v>0</v>
      </c>
      <c r="U125" s="26"/>
      <c r="V125" s="26"/>
      <c r="W125" s="26">
        <v>90.38</v>
      </c>
      <c r="X125" s="26"/>
      <c r="Y125" s="38">
        <v>90.38</v>
      </c>
    </row>
    <row r="126" spans="2:25" x14ac:dyDescent="0.25">
      <c r="B126" s="28"/>
      <c r="C126" s="25"/>
      <c r="D126" s="39" t="s">
        <v>95</v>
      </c>
      <c r="E126" s="40"/>
      <c r="F126" s="40"/>
      <c r="G126" s="40"/>
      <c r="H126" s="40"/>
      <c r="I126" s="40"/>
      <c r="J126" s="40"/>
      <c r="K126" s="40"/>
      <c r="L126" s="40"/>
      <c r="M126" s="40"/>
      <c r="N126" s="40"/>
      <c r="O126" s="40"/>
      <c r="P126" s="40"/>
      <c r="Q126" s="40"/>
      <c r="R126" s="40"/>
      <c r="S126" s="40"/>
      <c r="T126" s="40">
        <v>4223.16</v>
      </c>
      <c r="U126" s="40"/>
      <c r="V126" s="40">
        <v>4223.16</v>
      </c>
      <c r="W126" s="40">
        <v>618</v>
      </c>
      <c r="X126" s="40"/>
      <c r="Y126" s="41">
        <v>618</v>
      </c>
    </row>
    <row r="127" spans="2:25" x14ac:dyDescent="0.25">
      <c r="B127" s="28"/>
      <c r="C127" s="25" t="s">
        <v>40</v>
      </c>
      <c r="D127" s="29" t="s">
        <v>141</v>
      </c>
      <c r="E127" s="26">
        <v>247</v>
      </c>
      <c r="F127" s="26"/>
      <c r="G127" s="26">
        <v>247</v>
      </c>
      <c r="H127" s="26">
        <v>49.25</v>
      </c>
      <c r="I127" s="26"/>
      <c r="J127" s="26">
        <v>49.25</v>
      </c>
      <c r="K127" s="26"/>
      <c r="L127" s="26"/>
      <c r="M127" s="26"/>
      <c r="N127" s="26"/>
      <c r="O127" s="26"/>
      <c r="P127" s="26"/>
      <c r="Q127" s="26"/>
      <c r="R127" s="26"/>
      <c r="S127" s="26"/>
      <c r="T127" s="26"/>
      <c r="U127" s="26"/>
      <c r="V127" s="26"/>
      <c r="W127" s="26"/>
      <c r="X127" s="26"/>
      <c r="Y127" s="38"/>
    </row>
    <row r="128" spans="2:25" x14ac:dyDescent="0.25">
      <c r="B128" s="28"/>
      <c r="C128" s="25"/>
      <c r="D128" s="39" t="s">
        <v>95</v>
      </c>
      <c r="E128" s="40">
        <v>8090</v>
      </c>
      <c r="F128" s="40"/>
      <c r="G128" s="40">
        <v>8090</v>
      </c>
      <c r="H128" s="40">
        <v>8090</v>
      </c>
      <c r="I128" s="40"/>
      <c r="J128" s="40">
        <v>8090</v>
      </c>
      <c r="K128" s="40"/>
      <c r="L128" s="40"/>
      <c r="M128" s="40"/>
      <c r="N128" s="40"/>
      <c r="O128" s="40"/>
      <c r="P128" s="40"/>
      <c r="Q128" s="40"/>
      <c r="R128" s="40"/>
      <c r="S128" s="40"/>
      <c r="T128" s="40"/>
      <c r="U128" s="40"/>
      <c r="V128" s="40"/>
      <c r="W128" s="40"/>
      <c r="X128" s="40"/>
      <c r="Y128" s="41"/>
    </row>
    <row r="129" spans="2:25" x14ac:dyDescent="0.25">
      <c r="B129" s="28"/>
      <c r="C129" s="25" t="s">
        <v>41</v>
      </c>
      <c r="D129" s="29" t="s">
        <v>141</v>
      </c>
      <c r="E129" s="26"/>
      <c r="F129" s="26"/>
      <c r="G129" s="26"/>
      <c r="H129" s="26"/>
      <c r="I129" s="26"/>
      <c r="J129" s="26"/>
      <c r="K129" s="26"/>
      <c r="L129" s="26"/>
      <c r="M129" s="26"/>
      <c r="N129" s="26"/>
      <c r="O129" s="26"/>
      <c r="P129" s="26"/>
      <c r="Q129" s="26"/>
      <c r="R129" s="26"/>
      <c r="S129" s="26"/>
      <c r="T129" s="26">
        <v>1242.5</v>
      </c>
      <c r="U129" s="26"/>
      <c r="V129" s="26">
        <v>1242.5</v>
      </c>
      <c r="W129" s="26">
        <v>839.3</v>
      </c>
      <c r="X129" s="26">
        <v>396.9</v>
      </c>
      <c r="Y129" s="38">
        <v>1236.1999999999998</v>
      </c>
    </row>
    <row r="130" spans="2:25" x14ac:dyDescent="0.25">
      <c r="B130" s="28"/>
      <c r="C130" s="25"/>
      <c r="D130" s="39" t="s">
        <v>95</v>
      </c>
      <c r="E130" s="40"/>
      <c r="F130" s="40"/>
      <c r="G130" s="40"/>
      <c r="H130" s="40"/>
      <c r="I130" s="40"/>
      <c r="J130" s="40"/>
      <c r="K130" s="40"/>
      <c r="L130" s="40"/>
      <c r="M130" s="40"/>
      <c r="N130" s="40"/>
      <c r="O130" s="40"/>
      <c r="P130" s="40"/>
      <c r="Q130" s="40"/>
      <c r="R130" s="40"/>
      <c r="S130" s="40"/>
      <c r="T130" s="40">
        <v>24850</v>
      </c>
      <c r="U130" s="40"/>
      <c r="V130" s="40">
        <v>24850</v>
      </c>
      <c r="W130" s="40"/>
      <c r="X130" s="40"/>
      <c r="Y130" s="41"/>
    </row>
    <row r="131" spans="2:25" x14ac:dyDescent="0.25">
      <c r="B131" s="28"/>
      <c r="C131" s="25" t="s">
        <v>42</v>
      </c>
      <c r="D131" s="29" t="s">
        <v>141</v>
      </c>
      <c r="E131" s="26"/>
      <c r="F131" s="26"/>
      <c r="G131" s="26"/>
      <c r="H131" s="26"/>
      <c r="I131" s="26"/>
      <c r="J131" s="26"/>
      <c r="K131" s="26"/>
      <c r="L131" s="26"/>
      <c r="M131" s="26"/>
      <c r="N131" s="26"/>
      <c r="O131" s="26"/>
      <c r="P131" s="26"/>
      <c r="Q131" s="26"/>
      <c r="R131" s="26"/>
      <c r="S131" s="26"/>
      <c r="T131" s="26"/>
      <c r="U131" s="26"/>
      <c r="V131" s="26"/>
      <c r="W131" s="26">
        <v>227</v>
      </c>
      <c r="X131" s="26"/>
      <c r="Y131" s="38">
        <v>227</v>
      </c>
    </row>
    <row r="132" spans="2:25" x14ac:dyDescent="0.25">
      <c r="B132" s="28"/>
      <c r="C132" s="25"/>
      <c r="D132" s="39" t="s">
        <v>95</v>
      </c>
      <c r="E132" s="40"/>
      <c r="F132" s="40"/>
      <c r="G132" s="40"/>
      <c r="H132" s="40"/>
      <c r="I132" s="40"/>
      <c r="J132" s="40"/>
      <c r="K132" s="40"/>
      <c r="L132" s="40"/>
      <c r="M132" s="40"/>
      <c r="N132" s="40"/>
      <c r="O132" s="40"/>
      <c r="P132" s="40"/>
      <c r="Q132" s="40">
        <v>40457</v>
      </c>
      <c r="R132" s="40"/>
      <c r="S132" s="40">
        <v>40457</v>
      </c>
      <c r="T132" s="40">
        <v>6701</v>
      </c>
      <c r="U132" s="40"/>
      <c r="V132" s="40">
        <v>6701</v>
      </c>
      <c r="W132" s="40"/>
      <c r="X132" s="40"/>
      <c r="Y132" s="41"/>
    </row>
    <row r="133" spans="2:25" x14ac:dyDescent="0.25">
      <c r="B133" s="28"/>
      <c r="C133" s="25" t="s">
        <v>43</v>
      </c>
      <c r="D133" s="29" t="s">
        <v>141</v>
      </c>
      <c r="E133" s="26">
        <v>170</v>
      </c>
      <c r="F133" s="26">
        <v>366.99</v>
      </c>
      <c r="G133" s="26">
        <v>536.99</v>
      </c>
      <c r="H133" s="26"/>
      <c r="I133" s="26"/>
      <c r="J133" s="26"/>
      <c r="K133" s="26"/>
      <c r="L133" s="26"/>
      <c r="M133" s="26"/>
      <c r="N133" s="26"/>
      <c r="O133" s="26"/>
      <c r="P133" s="26"/>
      <c r="Q133" s="26"/>
      <c r="R133" s="26"/>
      <c r="S133" s="26"/>
      <c r="T133" s="26"/>
      <c r="U133" s="26"/>
      <c r="V133" s="26"/>
      <c r="W133" s="26"/>
      <c r="X133" s="26"/>
      <c r="Y133" s="38"/>
    </row>
    <row r="134" spans="2:25" x14ac:dyDescent="0.25">
      <c r="B134" s="28"/>
      <c r="C134" s="25"/>
      <c r="D134" s="39" t="s">
        <v>95</v>
      </c>
      <c r="E134" s="40">
        <v>714</v>
      </c>
      <c r="F134" s="40">
        <v>2650.7</v>
      </c>
      <c r="G134" s="40">
        <v>3364.7</v>
      </c>
      <c r="H134" s="40"/>
      <c r="I134" s="40"/>
      <c r="J134" s="40"/>
      <c r="K134" s="40"/>
      <c r="L134" s="40"/>
      <c r="M134" s="40"/>
      <c r="N134" s="40"/>
      <c r="O134" s="40"/>
      <c r="P134" s="40"/>
      <c r="Q134" s="40"/>
      <c r="R134" s="40"/>
      <c r="S134" s="40"/>
      <c r="T134" s="40"/>
      <c r="U134" s="40"/>
      <c r="V134" s="40"/>
      <c r="W134" s="40"/>
      <c r="X134" s="40"/>
      <c r="Y134" s="41"/>
    </row>
    <row r="135" spans="2:25" x14ac:dyDescent="0.25">
      <c r="B135" s="42" t="s">
        <v>153</v>
      </c>
      <c r="C135" s="43"/>
      <c r="D135" s="43"/>
      <c r="E135" s="44">
        <v>417</v>
      </c>
      <c r="F135" s="44">
        <v>366.99</v>
      </c>
      <c r="G135" s="44">
        <v>783.99</v>
      </c>
      <c r="H135" s="44">
        <v>49.25</v>
      </c>
      <c r="I135" s="44"/>
      <c r="J135" s="44">
        <v>49.25</v>
      </c>
      <c r="K135" s="44"/>
      <c r="L135" s="44"/>
      <c r="M135" s="44"/>
      <c r="N135" s="44"/>
      <c r="O135" s="44"/>
      <c r="P135" s="44"/>
      <c r="Q135" s="44"/>
      <c r="R135" s="44"/>
      <c r="S135" s="44"/>
      <c r="T135" s="44">
        <v>1242.5</v>
      </c>
      <c r="U135" s="44"/>
      <c r="V135" s="44">
        <v>1242.5</v>
      </c>
      <c r="W135" s="44">
        <v>1156.6799999999998</v>
      </c>
      <c r="X135" s="44">
        <v>396.9</v>
      </c>
      <c r="Y135" s="45">
        <v>1553.58</v>
      </c>
    </row>
    <row r="136" spans="2:25" x14ac:dyDescent="0.25">
      <c r="B136" s="35" t="s">
        <v>113</v>
      </c>
      <c r="C136" s="30"/>
      <c r="D136" s="30"/>
      <c r="E136" s="31">
        <v>8804</v>
      </c>
      <c r="F136" s="31">
        <v>2650.7</v>
      </c>
      <c r="G136" s="31">
        <v>11454.7</v>
      </c>
      <c r="H136" s="31">
        <v>8090</v>
      </c>
      <c r="I136" s="31"/>
      <c r="J136" s="31">
        <v>8090</v>
      </c>
      <c r="K136" s="31"/>
      <c r="L136" s="31"/>
      <c r="M136" s="31"/>
      <c r="N136" s="31"/>
      <c r="O136" s="31"/>
      <c r="P136" s="31"/>
      <c r="Q136" s="31">
        <v>40457</v>
      </c>
      <c r="R136" s="31"/>
      <c r="S136" s="31">
        <v>40457</v>
      </c>
      <c r="T136" s="31">
        <v>35774.160000000003</v>
      </c>
      <c r="U136" s="31"/>
      <c r="V136" s="31">
        <v>35774.160000000003</v>
      </c>
      <c r="W136" s="31">
        <v>618</v>
      </c>
      <c r="X136" s="31"/>
      <c r="Y136" s="36">
        <v>618</v>
      </c>
    </row>
    <row r="137" spans="2:25" x14ac:dyDescent="0.25">
      <c r="B137" s="28" t="s">
        <v>44</v>
      </c>
      <c r="C137" s="25" t="s">
        <v>45</v>
      </c>
      <c r="D137" s="29" t="s">
        <v>141</v>
      </c>
      <c r="E137" s="26">
        <v>132.5</v>
      </c>
      <c r="F137" s="26">
        <v>397.5</v>
      </c>
      <c r="G137" s="26">
        <v>530</v>
      </c>
      <c r="H137" s="26">
        <v>74.400000000000006</v>
      </c>
      <c r="I137" s="26">
        <v>223.1</v>
      </c>
      <c r="J137" s="26">
        <v>297.5</v>
      </c>
      <c r="K137" s="26"/>
      <c r="L137" s="26"/>
      <c r="M137" s="26"/>
      <c r="N137" s="26">
        <v>2.4</v>
      </c>
      <c r="O137" s="26">
        <v>7.2</v>
      </c>
      <c r="P137" s="26">
        <v>9.6</v>
      </c>
      <c r="Q137" s="26">
        <v>1532091</v>
      </c>
      <c r="R137" s="26">
        <v>4596273</v>
      </c>
      <c r="S137" s="26">
        <v>6128364</v>
      </c>
      <c r="T137" s="26">
        <v>332.5</v>
      </c>
      <c r="U137" s="26">
        <v>997.5</v>
      </c>
      <c r="V137" s="26">
        <v>1330</v>
      </c>
      <c r="W137" s="26"/>
      <c r="X137" s="26"/>
      <c r="Y137" s="38"/>
    </row>
    <row r="138" spans="2:25" x14ac:dyDescent="0.25">
      <c r="B138" s="28"/>
      <c r="C138" s="25"/>
      <c r="D138" s="39" t="s">
        <v>95</v>
      </c>
      <c r="E138" s="40">
        <v>176.1</v>
      </c>
      <c r="F138" s="40">
        <v>528.4</v>
      </c>
      <c r="G138" s="40">
        <v>704.5</v>
      </c>
      <c r="H138" s="40">
        <v>98.9</v>
      </c>
      <c r="I138" s="40">
        <v>296.60000000000002</v>
      </c>
      <c r="J138" s="40">
        <v>395.5</v>
      </c>
      <c r="K138" s="40"/>
      <c r="L138" s="40"/>
      <c r="M138" s="40"/>
      <c r="N138" s="40">
        <v>5078.1000000000004</v>
      </c>
      <c r="O138" s="40">
        <v>15234.2</v>
      </c>
      <c r="P138" s="40">
        <v>20312.300000000003</v>
      </c>
      <c r="Q138" s="40">
        <v>46845.599999999999</v>
      </c>
      <c r="R138" s="40">
        <v>140536.79999999999</v>
      </c>
      <c r="S138" s="40">
        <v>187382.39999999999</v>
      </c>
      <c r="T138" s="40">
        <v>138482.9</v>
      </c>
      <c r="U138" s="40">
        <v>415448.8</v>
      </c>
      <c r="V138" s="40">
        <v>553931.69999999995</v>
      </c>
      <c r="W138" s="40"/>
      <c r="X138" s="40"/>
      <c r="Y138" s="41"/>
    </row>
    <row r="139" spans="2:25" x14ac:dyDescent="0.25">
      <c r="B139" s="28"/>
      <c r="C139" s="25" t="s">
        <v>46</v>
      </c>
      <c r="D139" s="29" t="s">
        <v>141</v>
      </c>
      <c r="E139" s="26">
        <v>1219.3</v>
      </c>
      <c r="F139" s="26">
        <v>3657.9</v>
      </c>
      <c r="G139" s="26">
        <v>4877.2</v>
      </c>
      <c r="H139" s="26">
        <v>684.4</v>
      </c>
      <c r="I139" s="26">
        <v>2053.3000000000002</v>
      </c>
      <c r="J139" s="26">
        <v>2737.7000000000003</v>
      </c>
      <c r="K139" s="26"/>
      <c r="L139" s="26"/>
      <c r="M139" s="26"/>
      <c r="N139" s="26">
        <v>1.8</v>
      </c>
      <c r="O139" s="26">
        <v>5.4</v>
      </c>
      <c r="P139" s="26">
        <v>7.2</v>
      </c>
      <c r="Q139" s="26">
        <v>676025</v>
      </c>
      <c r="R139" s="26">
        <v>2028075</v>
      </c>
      <c r="S139" s="26">
        <v>2704100</v>
      </c>
      <c r="T139" s="26">
        <v>190</v>
      </c>
      <c r="U139" s="26">
        <v>570</v>
      </c>
      <c r="V139" s="26">
        <v>760</v>
      </c>
      <c r="W139" s="26"/>
      <c r="X139" s="26"/>
      <c r="Y139" s="38"/>
    </row>
    <row r="140" spans="2:25" x14ac:dyDescent="0.25">
      <c r="B140" s="28"/>
      <c r="C140" s="25"/>
      <c r="D140" s="39" t="s">
        <v>95</v>
      </c>
      <c r="E140" s="40">
        <v>1243.4000000000001</v>
      </c>
      <c r="F140" s="40">
        <v>3730.2</v>
      </c>
      <c r="G140" s="40">
        <v>4973.6000000000004</v>
      </c>
      <c r="H140" s="40">
        <v>698</v>
      </c>
      <c r="I140" s="40">
        <v>2093.9</v>
      </c>
      <c r="J140" s="40">
        <v>2791.9</v>
      </c>
      <c r="K140" s="40"/>
      <c r="L140" s="40"/>
      <c r="M140" s="40"/>
      <c r="N140" s="40">
        <v>3772.2</v>
      </c>
      <c r="O140" s="40">
        <v>11316.6</v>
      </c>
      <c r="P140" s="40">
        <v>15088.8</v>
      </c>
      <c r="Q140" s="40">
        <v>25064.799999999999</v>
      </c>
      <c r="R140" s="40">
        <v>75194.5</v>
      </c>
      <c r="S140" s="40">
        <v>100259.3</v>
      </c>
      <c r="T140" s="40">
        <v>79133.100000000006</v>
      </c>
      <c r="U140" s="40">
        <v>237399.3</v>
      </c>
      <c r="V140" s="40">
        <v>316532.40000000002</v>
      </c>
      <c r="W140" s="40"/>
      <c r="X140" s="40"/>
      <c r="Y140" s="41"/>
    </row>
    <row r="141" spans="2:25" x14ac:dyDescent="0.25">
      <c r="B141" s="28"/>
      <c r="C141" s="25" t="s">
        <v>47</v>
      </c>
      <c r="D141" s="29" t="s">
        <v>141</v>
      </c>
      <c r="E141" s="26"/>
      <c r="F141" s="26"/>
      <c r="G141" s="26"/>
      <c r="H141" s="26"/>
      <c r="I141" s="26"/>
      <c r="J141" s="26"/>
      <c r="K141" s="26"/>
      <c r="L141" s="26"/>
      <c r="M141" s="26"/>
      <c r="N141" s="26"/>
      <c r="O141" s="26">
        <v>0.1</v>
      </c>
      <c r="P141" s="26">
        <v>0.1</v>
      </c>
      <c r="Q141" s="26">
        <v>1635798</v>
      </c>
      <c r="R141" s="26">
        <v>4907395</v>
      </c>
      <c r="S141" s="26">
        <v>6543193</v>
      </c>
      <c r="T141" s="26">
        <v>332.5</v>
      </c>
      <c r="U141" s="26">
        <v>997.5</v>
      </c>
      <c r="V141" s="26">
        <v>1330</v>
      </c>
      <c r="W141" s="26"/>
      <c r="X141" s="26"/>
      <c r="Y141" s="38"/>
    </row>
    <row r="142" spans="2:25" x14ac:dyDescent="0.25">
      <c r="B142" s="28"/>
      <c r="C142" s="25"/>
      <c r="D142" s="39" t="s">
        <v>95</v>
      </c>
      <c r="E142" s="40"/>
      <c r="F142" s="40"/>
      <c r="G142" s="40"/>
      <c r="H142" s="40"/>
      <c r="I142" s="40"/>
      <c r="J142" s="40"/>
      <c r="K142" s="40"/>
      <c r="L142" s="40"/>
      <c r="M142" s="40"/>
      <c r="N142" s="40"/>
      <c r="O142" s="40">
        <v>119.6</v>
      </c>
      <c r="P142" s="40">
        <v>119.6</v>
      </c>
      <c r="Q142" s="40">
        <v>50218.3</v>
      </c>
      <c r="R142" s="40">
        <v>150654.79999999999</v>
      </c>
      <c r="S142" s="40">
        <v>200873.09999999998</v>
      </c>
      <c r="T142" s="40">
        <v>138482.9</v>
      </c>
      <c r="U142" s="40">
        <v>415448.8</v>
      </c>
      <c r="V142" s="40">
        <v>553931.69999999995</v>
      </c>
      <c r="W142" s="40"/>
      <c r="X142" s="40"/>
      <c r="Y142" s="41"/>
    </row>
    <row r="143" spans="2:25" x14ac:dyDescent="0.25">
      <c r="B143" s="28"/>
      <c r="C143" s="25" t="s">
        <v>48</v>
      </c>
      <c r="D143" s="29" t="s">
        <v>141</v>
      </c>
      <c r="E143" s="26"/>
      <c r="F143" s="26"/>
      <c r="G143" s="26"/>
      <c r="H143" s="26"/>
      <c r="I143" s="26"/>
      <c r="J143" s="26"/>
      <c r="K143" s="26"/>
      <c r="L143" s="26"/>
      <c r="M143" s="26"/>
      <c r="N143" s="26"/>
      <c r="O143" s="26">
        <v>0.1</v>
      </c>
      <c r="P143" s="26">
        <v>0.1</v>
      </c>
      <c r="Q143" s="26">
        <v>841584.2</v>
      </c>
      <c r="R143" s="26">
        <v>2524752</v>
      </c>
      <c r="S143" s="26">
        <v>3366336.2</v>
      </c>
      <c r="T143" s="26">
        <v>95</v>
      </c>
      <c r="U143" s="26">
        <v>285</v>
      </c>
      <c r="V143" s="26">
        <v>380</v>
      </c>
      <c r="W143" s="26"/>
      <c r="X143" s="26"/>
      <c r="Y143" s="38"/>
    </row>
    <row r="144" spans="2:25" x14ac:dyDescent="0.25">
      <c r="B144" s="28"/>
      <c r="C144" s="25"/>
      <c r="D144" s="39" t="s">
        <v>95</v>
      </c>
      <c r="E144" s="40"/>
      <c r="F144" s="40"/>
      <c r="G144" s="40"/>
      <c r="H144" s="40"/>
      <c r="I144" s="40"/>
      <c r="J144" s="40"/>
      <c r="K144" s="40"/>
      <c r="L144" s="40"/>
      <c r="M144" s="40"/>
      <c r="N144" s="40"/>
      <c r="O144" s="40">
        <v>232.1</v>
      </c>
      <c r="P144" s="40">
        <v>232.1</v>
      </c>
      <c r="Q144" s="40">
        <v>26891.200000000001</v>
      </c>
      <c r="R144" s="40">
        <v>80673.5</v>
      </c>
      <c r="S144" s="40">
        <v>107564.7</v>
      </c>
      <c r="T144" s="40">
        <v>39566.6</v>
      </c>
      <c r="U144" s="40">
        <v>118699.7</v>
      </c>
      <c r="V144" s="40">
        <v>158266.29999999999</v>
      </c>
      <c r="W144" s="40"/>
      <c r="X144" s="40"/>
      <c r="Y144" s="41"/>
    </row>
    <row r="145" spans="2:25" x14ac:dyDescent="0.25">
      <c r="B145" s="42" t="s">
        <v>154</v>
      </c>
      <c r="C145" s="43"/>
      <c r="D145" s="43"/>
      <c r="E145" s="44">
        <v>1351.8</v>
      </c>
      <c r="F145" s="44">
        <v>4055.4</v>
      </c>
      <c r="G145" s="44">
        <v>5407.2</v>
      </c>
      <c r="H145" s="44">
        <v>758.8</v>
      </c>
      <c r="I145" s="44">
        <v>2276.4</v>
      </c>
      <c r="J145" s="44">
        <v>3035.2000000000003</v>
      </c>
      <c r="K145" s="44"/>
      <c r="L145" s="44"/>
      <c r="M145" s="44"/>
      <c r="N145" s="44">
        <v>4.2</v>
      </c>
      <c r="O145" s="44">
        <v>12.8</v>
      </c>
      <c r="P145" s="44">
        <v>17.000000000000004</v>
      </c>
      <c r="Q145" s="44">
        <v>4685498.2</v>
      </c>
      <c r="R145" s="44">
        <v>14056495</v>
      </c>
      <c r="S145" s="44">
        <v>18741993.199999999</v>
      </c>
      <c r="T145" s="44">
        <v>950</v>
      </c>
      <c r="U145" s="44">
        <v>2850</v>
      </c>
      <c r="V145" s="44">
        <v>3800</v>
      </c>
      <c r="W145" s="44"/>
      <c r="X145" s="44"/>
      <c r="Y145" s="45"/>
    </row>
    <row r="146" spans="2:25" x14ac:dyDescent="0.25">
      <c r="B146" s="35" t="s">
        <v>114</v>
      </c>
      <c r="C146" s="30"/>
      <c r="D146" s="30"/>
      <c r="E146" s="31">
        <v>1419.5</v>
      </c>
      <c r="F146" s="31">
        <v>4258.5999999999995</v>
      </c>
      <c r="G146" s="31">
        <v>5678.1</v>
      </c>
      <c r="H146" s="31">
        <v>796.9</v>
      </c>
      <c r="I146" s="31">
        <v>2390.5</v>
      </c>
      <c r="J146" s="31">
        <v>3187.4</v>
      </c>
      <c r="K146" s="31"/>
      <c r="L146" s="31"/>
      <c r="M146" s="31"/>
      <c r="N146" s="31">
        <v>8850.2999999999993</v>
      </c>
      <c r="O146" s="31">
        <v>26902.5</v>
      </c>
      <c r="P146" s="31">
        <v>35752.800000000003</v>
      </c>
      <c r="Q146" s="31">
        <v>149019.9</v>
      </c>
      <c r="R146" s="31">
        <v>447059.6</v>
      </c>
      <c r="S146" s="31">
        <v>596079.5</v>
      </c>
      <c r="T146" s="31">
        <v>395665.5</v>
      </c>
      <c r="U146" s="31">
        <v>1186996.5999999999</v>
      </c>
      <c r="V146" s="31">
        <v>1582662.0999999999</v>
      </c>
      <c r="W146" s="31"/>
      <c r="X146" s="31"/>
      <c r="Y146" s="36"/>
    </row>
    <row r="147" spans="2:25" x14ac:dyDescent="0.25">
      <c r="B147" s="28" t="s">
        <v>49</v>
      </c>
      <c r="C147" s="25" t="s">
        <v>50</v>
      </c>
      <c r="D147" s="29" t="s">
        <v>141</v>
      </c>
      <c r="E147" s="26">
        <v>19.32</v>
      </c>
      <c r="F147" s="26">
        <v>5954</v>
      </c>
      <c r="G147" s="26">
        <v>5973.32</v>
      </c>
      <c r="H147" s="26">
        <v>35.619999999999997</v>
      </c>
      <c r="I147" s="26">
        <v>506</v>
      </c>
      <c r="J147" s="26">
        <v>541.62</v>
      </c>
      <c r="K147" s="26"/>
      <c r="L147" s="26"/>
      <c r="M147" s="26"/>
      <c r="N147" s="26">
        <v>216.86</v>
      </c>
      <c r="O147" s="26"/>
      <c r="P147" s="26">
        <v>216.86</v>
      </c>
      <c r="Q147" s="26"/>
      <c r="R147" s="26"/>
      <c r="S147" s="26"/>
      <c r="T147" s="26"/>
      <c r="U147" s="26"/>
      <c r="V147" s="26"/>
      <c r="W147" s="26">
        <v>110</v>
      </c>
      <c r="X147" s="26">
        <v>10</v>
      </c>
      <c r="Y147" s="38">
        <v>120</v>
      </c>
    </row>
    <row r="148" spans="2:25" x14ac:dyDescent="0.25">
      <c r="B148" s="28"/>
      <c r="C148" s="25"/>
      <c r="D148" s="39" t="s">
        <v>95</v>
      </c>
      <c r="E148" s="40">
        <v>40</v>
      </c>
      <c r="F148" s="40">
        <v>12700</v>
      </c>
      <c r="G148" s="40">
        <v>12740</v>
      </c>
      <c r="H148" s="40">
        <v>100</v>
      </c>
      <c r="I148" s="40">
        <v>12700</v>
      </c>
      <c r="J148" s="40">
        <v>12800</v>
      </c>
      <c r="K148" s="40"/>
      <c r="L148" s="40"/>
      <c r="M148" s="40"/>
      <c r="N148" s="40">
        <v>605</v>
      </c>
      <c r="O148" s="40"/>
      <c r="P148" s="40">
        <v>605</v>
      </c>
      <c r="Q148" s="40"/>
      <c r="R148" s="40"/>
      <c r="S148" s="40"/>
      <c r="T148" s="40"/>
      <c r="U148" s="40"/>
      <c r="V148" s="40"/>
      <c r="W148" s="40">
        <v>275</v>
      </c>
      <c r="X148" s="40">
        <v>25</v>
      </c>
      <c r="Y148" s="41">
        <v>300</v>
      </c>
    </row>
    <row r="149" spans="2:25" x14ac:dyDescent="0.25">
      <c r="B149" s="28"/>
      <c r="C149" s="25" t="s">
        <v>51</v>
      </c>
      <c r="D149" s="29" t="s">
        <v>141</v>
      </c>
      <c r="E149" s="26">
        <v>688.58</v>
      </c>
      <c r="F149" s="26">
        <v>2779.5</v>
      </c>
      <c r="G149" s="26">
        <v>3468.08</v>
      </c>
      <c r="H149" s="26">
        <v>79.38</v>
      </c>
      <c r="I149" s="26">
        <v>138.94999999999999</v>
      </c>
      <c r="J149" s="26">
        <v>218.32999999999998</v>
      </c>
      <c r="K149" s="26"/>
      <c r="L149" s="26"/>
      <c r="M149" s="26"/>
      <c r="N149" s="26"/>
      <c r="O149" s="26"/>
      <c r="P149" s="26"/>
      <c r="Q149" s="26"/>
      <c r="R149" s="26"/>
      <c r="S149" s="26"/>
      <c r="T149" s="26"/>
      <c r="U149" s="26"/>
      <c r="V149" s="26"/>
      <c r="W149" s="26">
        <v>205.22</v>
      </c>
      <c r="X149" s="26"/>
      <c r="Y149" s="38">
        <v>205.22</v>
      </c>
    </row>
    <row r="150" spans="2:25" x14ac:dyDescent="0.25">
      <c r="B150" s="28"/>
      <c r="C150" s="25"/>
      <c r="D150" s="39" t="s">
        <v>95</v>
      </c>
      <c r="E150" s="40">
        <v>3227.31</v>
      </c>
      <c r="F150" s="40">
        <v>3625.28</v>
      </c>
      <c r="G150" s="40">
        <v>6852.59</v>
      </c>
      <c r="H150" s="40">
        <v>3221.31</v>
      </c>
      <c r="I150" s="40">
        <v>3625.28</v>
      </c>
      <c r="J150" s="40">
        <v>6846.59</v>
      </c>
      <c r="K150" s="40"/>
      <c r="L150" s="40"/>
      <c r="M150" s="40"/>
      <c r="N150" s="40"/>
      <c r="O150" s="40"/>
      <c r="P150" s="40"/>
      <c r="Q150" s="40"/>
      <c r="R150" s="40"/>
      <c r="S150" s="40"/>
      <c r="T150" s="40"/>
      <c r="U150" s="40"/>
      <c r="V150" s="40"/>
      <c r="W150" s="40">
        <v>6968</v>
      </c>
      <c r="X150" s="40"/>
      <c r="Y150" s="41">
        <v>6968</v>
      </c>
    </row>
    <row r="151" spans="2:25" x14ac:dyDescent="0.25">
      <c r="B151" s="42" t="s">
        <v>155</v>
      </c>
      <c r="C151" s="43"/>
      <c r="D151" s="43"/>
      <c r="E151" s="44">
        <v>707.90000000000009</v>
      </c>
      <c r="F151" s="44">
        <v>8733.5</v>
      </c>
      <c r="G151" s="44">
        <v>9441.4</v>
      </c>
      <c r="H151" s="44">
        <v>115</v>
      </c>
      <c r="I151" s="44">
        <v>644.95000000000005</v>
      </c>
      <c r="J151" s="44">
        <v>759.95</v>
      </c>
      <c r="K151" s="44"/>
      <c r="L151" s="44"/>
      <c r="M151" s="44"/>
      <c r="N151" s="44">
        <v>216.86</v>
      </c>
      <c r="O151" s="44"/>
      <c r="P151" s="44">
        <v>216.86</v>
      </c>
      <c r="Q151" s="44"/>
      <c r="R151" s="44"/>
      <c r="S151" s="44"/>
      <c r="T151" s="44"/>
      <c r="U151" s="44"/>
      <c r="V151" s="44"/>
      <c r="W151" s="44">
        <v>315.22000000000003</v>
      </c>
      <c r="X151" s="44">
        <v>10</v>
      </c>
      <c r="Y151" s="45">
        <v>325.22000000000003</v>
      </c>
    </row>
    <row r="152" spans="2:25" x14ac:dyDescent="0.25">
      <c r="B152" s="35" t="s">
        <v>115</v>
      </c>
      <c r="C152" s="30"/>
      <c r="D152" s="30"/>
      <c r="E152" s="31">
        <v>3267.31</v>
      </c>
      <c r="F152" s="31">
        <v>16325.28</v>
      </c>
      <c r="G152" s="31">
        <v>19592.59</v>
      </c>
      <c r="H152" s="31">
        <v>3321.31</v>
      </c>
      <c r="I152" s="31">
        <v>16325.28</v>
      </c>
      <c r="J152" s="31">
        <v>19646.59</v>
      </c>
      <c r="K152" s="31"/>
      <c r="L152" s="31"/>
      <c r="M152" s="31"/>
      <c r="N152" s="31">
        <v>605</v>
      </c>
      <c r="O152" s="31"/>
      <c r="P152" s="31">
        <v>605</v>
      </c>
      <c r="Q152" s="31"/>
      <c r="R152" s="31"/>
      <c r="S152" s="31"/>
      <c r="T152" s="31"/>
      <c r="U152" s="31"/>
      <c r="V152" s="31"/>
      <c r="W152" s="31">
        <v>7243</v>
      </c>
      <c r="X152" s="31">
        <v>25</v>
      </c>
      <c r="Y152" s="36">
        <v>7268</v>
      </c>
    </row>
    <row r="153" spans="2:25" x14ac:dyDescent="0.25">
      <c r="B153" s="28" t="s">
        <v>52</v>
      </c>
      <c r="C153" s="25" t="s">
        <v>156</v>
      </c>
      <c r="D153" s="29" t="s">
        <v>141</v>
      </c>
      <c r="E153" s="26"/>
      <c r="F153" s="26"/>
      <c r="G153" s="26"/>
      <c r="H153" s="26"/>
      <c r="I153" s="26"/>
      <c r="J153" s="26"/>
      <c r="K153" s="26"/>
      <c r="L153" s="26">
        <v>310</v>
      </c>
      <c r="M153" s="26">
        <v>310</v>
      </c>
      <c r="N153" s="26"/>
      <c r="O153" s="26"/>
      <c r="P153" s="26"/>
      <c r="Q153" s="26"/>
      <c r="R153" s="26"/>
      <c r="S153" s="26"/>
      <c r="T153" s="26"/>
      <c r="U153" s="26"/>
      <c r="V153" s="26"/>
      <c r="W153" s="26"/>
      <c r="X153" s="26"/>
      <c r="Y153" s="38"/>
    </row>
    <row r="154" spans="2:25" x14ac:dyDescent="0.25">
      <c r="B154" s="28"/>
      <c r="C154" s="25"/>
      <c r="D154" s="39" t="s">
        <v>95</v>
      </c>
      <c r="E154" s="40"/>
      <c r="F154" s="40"/>
      <c r="G154" s="40"/>
      <c r="H154" s="40"/>
      <c r="I154" s="40"/>
      <c r="J154" s="40"/>
      <c r="K154" s="40"/>
      <c r="L154" s="40">
        <v>2150</v>
      </c>
      <c r="M154" s="40">
        <v>2150</v>
      </c>
      <c r="N154" s="40"/>
      <c r="O154" s="40"/>
      <c r="P154" s="40"/>
      <c r="Q154" s="40"/>
      <c r="R154" s="40"/>
      <c r="S154" s="40"/>
      <c r="T154" s="40"/>
      <c r="U154" s="40"/>
      <c r="V154" s="40"/>
      <c r="W154" s="40"/>
      <c r="X154" s="40"/>
      <c r="Y154" s="41"/>
    </row>
    <row r="155" spans="2:25" x14ac:dyDescent="0.25">
      <c r="B155" s="28"/>
      <c r="C155" s="25" t="s">
        <v>53</v>
      </c>
      <c r="D155" s="29" t="s">
        <v>141</v>
      </c>
      <c r="E155" s="26"/>
      <c r="F155" s="26"/>
      <c r="G155" s="26"/>
      <c r="H155" s="26"/>
      <c r="I155" s="26"/>
      <c r="J155" s="26"/>
      <c r="K155" s="26"/>
      <c r="L155" s="26">
        <v>3500</v>
      </c>
      <c r="M155" s="26">
        <v>3500</v>
      </c>
      <c r="N155" s="26"/>
      <c r="O155" s="26"/>
      <c r="P155" s="26"/>
      <c r="Q155" s="26"/>
      <c r="R155" s="26"/>
      <c r="S155" s="26"/>
      <c r="T155" s="26"/>
      <c r="U155" s="26"/>
      <c r="V155" s="26"/>
      <c r="W155" s="26"/>
      <c r="X155" s="26"/>
      <c r="Y155" s="38"/>
    </row>
    <row r="156" spans="2:25" x14ac:dyDescent="0.25">
      <c r="B156" s="28"/>
      <c r="C156" s="25"/>
      <c r="D156" s="39" t="s">
        <v>95</v>
      </c>
      <c r="E156" s="40"/>
      <c r="F156" s="40"/>
      <c r="G156" s="40"/>
      <c r="H156" s="40"/>
      <c r="I156" s="40"/>
      <c r="J156" s="40"/>
      <c r="K156" s="40"/>
      <c r="L156" s="40">
        <v>16550</v>
      </c>
      <c r="M156" s="40">
        <v>16550</v>
      </c>
      <c r="N156" s="40"/>
      <c r="O156" s="40"/>
      <c r="P156" s="40"/>
      <c r="Q156" s="40"/>
      <c r="R156" s="40"/>
      <c r="S156" s="40"/>
      <c r="T156" s="40"/>
      <c r="U156" s="40"/>
      <c r="V156" s="40"/>
      <c r="W156" s="40"/>
      <c r="X156" s="40"/>
      <c r="Y156" s="41"/>
    </row>
    <row r="157" spans="2:25" x14ac:dyDescent="0.25">
      <c r="B157" s="28"/>
      <c r="C157" s="25" t="s">
        <v>157</v>
      </c>
      <c r="D157" s="29" t="s">
        <v>141</v>
      </c>
      <c r="E157" s="26"/>
      <c r="F157" s="26"/>
      <c r="G157" s="26"/>
      <c r="H157" s="26"/>
      <c r="I157" s="26"/>
      <c r="J157" s="26"/>
      <c r="K157" s="26"/>
      <c r="L157" s="26">
        <v>5900</v>
      </c>
      <c r="M157" s="26">
        <v>5900</v>
      </c>
      <c r="N157" s="26"/>
      <c r="O157" s="26"/>
      <c r="P157" s="26"/>
      <c r="Q157" s="26"/>
      <c r="R157" s="26"/>
      <c r="S157" s="26"/>
      <c r="T157" s="26"/>
      <c r="U157" s="26"/>
      <c r="V157" s="26"/>
      <c r="W157" s="26"/>
      <c r="X157" s="26"/>
      <c r="Y157" s="38"/>
    </row>
    <row r="158" spans="2:25" x14ac:dyDescent="0.25">
      <c r="B158" s="28"/>
      <c r="C158" s="25"/>
      <c r="D158" s="39" t="s">
        <v>95</v>
      </c>
      <c r="E158" s="40"/>
      <c r="F158" s="40"/>
      <c r="G158" s="40"/>
      <c r="H158" s="40"/>
      <c r="I158" s="40"/>
      <c r="J158" s="40"/>
      <c r="K158" s="40"/>
      <c r="L158" s="40">
        <v>18000</v>
      </c>
      <c r="M158" s="40">
        <v>18000</v>
      </c>
      <c r="N158" s="40"/>
      <c r="O158" s="40"/>
      <c r="P158" s="40"/>
      <c r="Q158" s="40"/>
      <c r="R158" s="40"/>
      <c r="S158" s="40"/>
      <c r="T158" s="40"/>
      <c r="U158" s="40"/>
      <c r="V158" s="40"/>
      <c r="W158" s="40"/>
      <c r="X158" s="40"/>
      <c r="Y158" s="41"/>
    </row>
    <row r="159" spans="2:25" x14ac:dyDescent="0.25">
      <c r="B159" s="28"/>
      <c r="C159" s="25" t="s">
        <v>54</v>
      </c>
      <c r="D159" s="29" t="s">
        <v>141</v>
      </c>
      <c r="E159" s="26"/>
      <c r="F159" s="26"/>
      <c r="G159" s="26"/>
      <c r="H159" s="26"/>
      <c r="I159" s="26"/>
      <c r="J159" s="26"/>
      <c r="K159" s="26"/>
      <c r="L159" s="26">
        <v>105</v>
      </c>
      <c r="M159" s="26">
        <v>105</v>
      </c>
      <c r="N159" s="26"/>
      <c r="O159" s="26"/>
      <c r="P159" s="26"/>
      <c r="Q159" s="26"/>
      <c r="R159" s="26"/>
      <c r="S159" s="26"/>
      <c r="T159" s="26"/>
      <c r="U159" s="26"/>
      <c r="V159" s="26"/>
      <c r="W159" s="26"/>
      <c r="X159" s="26"/>
      <c r="Y159" s="38"/>
    </row>
    <row r="160" spans="2:25" x14ac:dyDescent="0.25">
      <c r="B160" s="28"/>
      <c r="C160" s="25"/>
      <c r="D160" s="39" t="s">
        <v>95</v>
      </c>
      <c r="E160" s="40"/>
      <c r="F160" s="40"/>
      <c r="G160" s="40"/>
      <c r="H160" s="40"/>
      <c r="I160" s="40"/>
      <c r="J160" s="40"/>
      <c r="K160" s="40"/>
      <c r="L160" s="40">
        <v>1300</v>
      </c>
      <c r="M160" s="40">
        <v>1300</v>
      </c>
      <c r="N160" s="40"/>
      <c r="O160" s="40"/>
      <c r="P160" s="40"/>
      <c r="Q160" s="40"/>
      <c r="R160" s="40"/>
      <c r="S160" s="40"/>
      <c r="T160" s="40"/>
      <c r="U160" s="40"/>
      <c r="V160" s="40"/>
      <c r="W160" s="40"/>
      <c r="X160" s="40"/>
      <c r="Y160" s="41"/>
    </row>
    <row r="161" spans="2:25" x14ac:dyDescent="0.25">
      <c r="B161" s="42" t="s">
        <v>158</v>
      </c>
      <c r="C161" s="43"/>
      <c r="D161" s="43"/>
      <c r="E161" s="44"/>
      <c r="F161" s="44"/>
      <c r="G161" s="44"/>
      <c r="H161" s="44"/>
      <c r="I161" s="44"/>
      <c r="J161" s="44"/>
      <c r="K161" s="44"/>
      <c r="L161" s="44">
        <v>9815</v>
      </c>
      <c r="M161" s="44">
        <v>9815</v>
      </c>
      <c r="N161" s="44"/>
      <c r="O161" s="44"/>
      <c r="P161" s="44"/>
      <c r="Q161" s="44"/>
      <c r="R161" s="44"/>
      <c r="S161" s="44"/>
      <c r="T161" s="44"/>
      <c r="U161" s="44"/>
      <c r="V161" s="44"/>
      <c r="W161" s="44"/>
      <c r="X161" s="44"/>
      <c r="Y161" s="45"/>
    </row>
    <row r="162" spans="2:25" x14ac:dyDescent="0.25">
      <c r="B162" s="35" t="s">
        <v>116</v>
      </c>
      <c r="C162" s="30"/>
      <c r="D162" s="30"/>
      <c r="E162" s="31"/>
      <c r="F162" s="31"/>
      <c r="G162" s="31"/>
      <c r="H162" s="31"/>
      <c r="I162" s="31"/>
      <c r="J162" s="31"/>
      <c r="K162" s="31"/>
      <c r="L162" s="31">
        <v>38000</v>
      </c>
      <c r="M162" s="31">
        <v>38000</v>
      </c>
      <c r="N162" s="31"/>
      <c r="O162" s="31"/>
      <c r="P162" s="31"/>
      <c r="Q162" s="31"/>
      <c r="R162" s="31"/>
      <c r="S162" s="31"/>
      <c r="T162" s="31"/>
      <c r="U162" s="31"/>
      <c r="V162" s="31"/>
      <c r="W162" s="31"/>
      <c r="X162" s="31"/>
      <c r="Y162" s="36"/>
    </row>
    <row r="163" spans="2:25" x14ac:dyDescent="0.25">
      <c r="B163" s="28" t="s">
        <v>55</v>
      </c>
      <c r="C163" s="25" t="s">
        <v>55</v>
      </c>
      <c r="D163" s="29" t="s">
        <v>141</v>
      </c>
      <c r="E163" s="26"/>
      <c r="F163" s="26"/>
      <c r="G163" s="26"/>
      <c r="H163" s="26"/>
      <c r="I163" s="26"/>
      <c r="J163" s="26"/>
      <c r="K163" s="26"/>
      <c r="L163" s="26"/>
      <c r="M163" s="26"/>
      <c r="N163" s="26"/>
      <c r="O163" s="26"/>
      <c r="P163" s="26"/>
      <c r="Q163" s="26">
        <v>31992</v>
      </c>
      <c r="R163" s="26"/>
      <c r="S163" s="26">
        <v>31992</v>
      </c>
      <c r="T163" s="26"/>
      <c r="U163" s="26"/>
      <c r="V163" s="26"/>
      <c r="W163" s="26"/>
      <c r="X163" s="26"/>
      <c r="Y163" s="38"/>
    </row>
    <row r="164" spans="2:25" x14ac:dyDescent="0.25">
      <c r="B164" s="28"/>
      <c r="C164" s="25"/>
      <c r="D164" s="39" t="s">
        <v>95</v>
      </c>
      <c r="E164" s="40"/>
      <c r="F164" s="40"/>
      <c r="G164" s="40"/>
      <c r="H164" s="40"/>
      <c r="I164" s="40"/>
      <c r="J164" s="40"/>
      <c r="K164" s="40"/>
      <c r="L164" s="40"/>
      <c r="M164" s="40"/>
      <c r="N164" s="40"/>
      <c r="O164" s="40"/>
      <c r="P164" s="40"/>
      <c r="Q164" s="40"/>
      <c r="R164" s="40"/>
      <c r="S164" s="40"/>
      <c r="T164" s="40"/>
      <c r="U164" s="40"/>
      <c r="V164" s="40"/>
      <c r="W164" s="40"/>
      <c r="X164" s="40"/>
      <c r="Y164" s="41"/>
    </row>
    <row r="165" spans="2:25" x14ac:dyDescent="0.25">
      <c r="B165" s="42" t="s">
        <v>159</v>
      </c>
      <c r="C165" s="43"/>
      <c r="D165" s="43"/>
      <c r="E165" s="44"/>
      <c r="F165" s="44"/>
      <c r="G165" s="44"/>
      <c r="H165" s="44"/>
      <c r="I165" s="44"/>
      <c r="J165" s="44"/>
      <c r="K165" s="44"/>
      <c r="L165" s="44"/>
      <c r="M165" s="44"/>
      <c r="N165" s="44"/>
      <c r="O165" s="44"/>
      <c r="P165" s="44"/>
      <c r="Q165" s="44">
        <v>31992</v>
      </c>
      <c r="R165" s="44"/>
      <c r="S165" s="44">
        <v>31992</v>
      </c>
      <c r="T165" s="44"/>
      <c r="U165" s="44"/>
      <c r="V165" s="44"/>
      <c r="W165" s="44"/>
      <c r="X165" s="44"/>
      <c r="Y165" s="45"/>
    </row>
    <row r="166" spans="2:25" x14ac:dyDescent="0.25">
      <c r="B166" s="35" t="s">
        <v>117</v>
      </c>
      <c r="C166" s="30"/>
      <c r="D166" s="30"/>
      <c r="E166" s="31"/>
      <c r="F166" s="31"/>
      <c r="G166" s="31"/>
      <c r="H166" s="31"/>
      <c r="I166" s="31"/>
      <c r="J166" s="31"/>
      <c r="K166" s="31"/>
      <c r="L166" s="31"/>
      <c r="M166" s="31"/>
      <c r="N166" s="31"/>
      <c r="O166" s="31"/>
      <c r="P166" s="31"/>
      <c r="Q166" s="31"/>
      <c r="R166" s="31"/>
      <c r="S166" s="31"/>
      <c r="T166" s="31"/>
      <c r="U166" s="31"/>
      <c r="V166" s="31"/>
      <c r="W166" s="31"/>
      <c r="X166" s="31"/>
      <c r="Y166" s="36"/>
    </row>
    <row r="167" spans="2:25" x14ac:dyDescent="0.25">
      <c r="B167" s="28" t="s">
        <v>56</v>
      </c>
      <c r="C167" s="25" t="s">
        <v>56</v>
      </c>
      <c r="D167" s="29" t="s">
        <v>141</v>
      </c>
      <c r="E167" s="26"/>
      <c r="F167" s="26"/>
      <c r="G167" s="26"/>
      <c r="H167" s="26"/>
      <c r="I167" s="26"/>
      <c r="J167" s="26"/>
      <c r="K167" s="26"/>
      <c r="L167" s="26"/>
      <c r="M167" s="26"/>
      <c r="N167" s="26">
        <v>0.5</v>
      </c>
      <c r="O167" s="26"/>
      <c r="P167" s="26">
        <v>0.5</v>
      </c>
      <c r="Q167" s="26"/>
      <c r="R167" s="26"/>
      <c r="S167" s="26"/>
      <c r="T167" s="26"/>
      <c r="U167" s="26"/>
      <c r="V167" s="26"/>
      <c r="W167" s="26"/>
      <c r="X167" s="26"/>
      <c r="Y167" s="38"/>
    </row>
    <row r="168" spans="2:25" x14ac:dyDescent="0.25">
      <c r="B168" s="28"/>
      <c r="C168" s="25"/>
      <c r="D168" s="39" t="s">
        <v>95</v>
      </c>
      <c r="E168" s="40"/>
      <c r="F168" s="40"/>
      <c r="G168" s="40"/>
      <c r="H168" s="40"/>
      <c r="I168" s="40"/>
      <c r="J168" s="40"/>
      <c r="K168" s="40"/>
      <c r="L168" s="40"/>
      <c r="M168" s="40"/>
      <c r="N168" s="40">
        <v>419</v>
      </c>
      <c r="O168" s="40"/>
      <c r="P168" s="40">
        <v>419</v>
      </c>
      <c r="Q168" s="40"/>
      <c r="R168" s="40"/>
      <c r="S168" s="40"/>
      <c r="T168" s="40"/>
      <c r="U168" s="40"/>
      <c r="V168" s="40"/>
      <c r="W168" s="40"/>
      <c r="X168" s="40"/>
      <c r="Y168" s="41"/>
    </row>
    <row r="169" spans="2:25" x14ac:dyDescent="0.25">
      <c r="B169" s="42" t="s">
        <v>160</v>
      </c>
      <c r="C169" s="43"/>
      <c r="D169" s="43"/>
      <c r="E169" s="44"/>
      <c r="F169" s="44"/>
      <c r="G169" s="44"/>
      <c r="H169" s="44"/>
      <c r="I169" s="44"/>
      <c r="J169" s="44"/>
      <c r="K169" s="44"/>
      <c r="L169" s="44"/>
      <c r="M169" s="44"/>
      <c r="N169" s="44">
        <v>0.5</v>
      </c>
      <c r="O169" s="44"/>
      <c r="P169" s="44">
        <v>0.5</v>
      </c>
      <c r="Q169" s="44"/>
      <c r="R169" s="44"/>
      <c r="S169" s="44"/>
      <c r="T169" s="44"/>
      <c r="U169" s="44"/>
      <c r="V169" s="44"/>
      <c r="W169" s="44"/>
      <c r="X169" s="44"/>
      <c r="Y169" s="45"/>
    </row>
    <row r="170" spans="2:25" x14ac:dyDescent="0.25">
      <c r="B170" s="35" t="s">
        <v>118</v>
      </c>
      <c r="C170" s="30"/>
      <c r="D170" s="30"/>
      <c r="E170" s="31"/>
      <c r="F170" s="31"/>
      <c r="G170" s="31"/>
      <c r="H170" s="31"/>
      <c r="I170" s="31"/>
      <c r="J170" s="31"/>
      <c r="K170" s="31"/>
      <c r="L170" s="31"/>
      <c r="M170" s="31"/>
      <c r="N170" s="31">
        <v>419</v>
      </c>
      <c r="O170" s="31"/>
      <c r="P170" s="31">
        <v>419</v>
      </c>
      <c r="Q170" s="31"/>
      <c r="R170" s="31"/>
      <c r="S170" s="31"/>
      <c r="T170" s="31"/>
      <c r="U170" s="31"/>
      <c r="V170" s="31"/>
      <c r="W170" s="31"/>
      <c r="X170" s="31"/>
      <c r="Y170" s="36"/>
    </row>
    <row r="171" spans="2:25" x14ac:dyDescent="0.25">
      <c r="B171" s="46" t="s">
        <v>161</v>
      </c>
      <c r="C171" s="47"/>
      <c r="D171" s="47"/>
      <c r="E171" s="48">
        <v>6602.9699999999993</v>
      </c>
      <c r="F171" s="48">
        <v>13206.16</v>
      </c>
      <c r="G171" s="48">
        <v>19809.129999999997</v>
      </c>
      <c r="H171" s="48">
        <v>923.05</v>
      </c>
      <c r="I171" s="48">
        <v>2921.35</v>
      </c>
      <c r="J171" s="48">
        <v>3844.4</v>
      </c>
      <c r="K171" s="48">
        <v>689.93</v>
      </c>
      <c r="L171" s="48">
        <v>9815</v>
      </c>
      <c r="M171" s="48">
        <v>10504.93</v>
      </c>
      <c r="N171" s="48">
        <v>847.93999999999994</v>
      </c>
      <c r="O171" s="48">
        <v>12.8</v>
      </c>
      <c r="P171" s="48">
        <v>860.74000000000012</v>
      </c>
      <c r="Q171" s="48">
        <v>4931456.2</v>
      </c>
      <c r="R171" s="48">
        <v>14056495</v>
      </c>
      <c r="S171" s="48">
        <v>18987951.199999999</v>
      </c>
      <c r="T171" s="48">
        <v>3598.1</v>
      </c>
      <c r="U171" s="48">
        <v>2850</v>
      </c>
      <c r="V171" s="48">
        <v>6448.1</v>
      </c>
      <c r="W171" s="48">
        <v>10906.919999999996</v>
      </c>
      <c r="X171" s="48">
        <v>406.9</v>
      </c>
      <c r="Y171" s="49">
        <v>11313.819999999998</v>
      </c>
    </row>
    <row r="172" spans="2:25" ht="15.75" thickBot="1" x14ac:dyDescent="0.3">
      <c r="B172" s="50" t="s">
        <v>119</v>
      </c>
      <c r="C172" s="51"/>
      <c r="D172" s="51"/>
      <c r="E172" s="52">
        <v>13540.81</v>
      </c>
      <c r="F172" s="52">
        <v>23234.579999999998</v>
      </c>
      <c r="G172" s="52">
        <v>36775.39</v>
      </c>
      <c r="H172" s="52">
        <v>12208.21</v>
      </c>
      <c r="I172" s="52">
        <v>18715.78</v>
      </c>
      <c r="J172" s="52">
        <v>30923.99</v>
      </c>
      <c r="K172" s="52">
        <v>950</v>
      </c>
      <c r="L172" s="52">
        <v>38000</v>
      </c>
      <c r="M172" s="52">
        <v>38950</v>
      </c>
      <c r="N172" s="52">
        <v>27972.38</v>
      </c>
      <c r="O172" s="52">
        <v>26902.5</v>
      </c>
      <c r="P172" s="52">
        <v>54874.880000000005</v>
      </c>
      <c r="Q172" s="52">
        <v>486559.12</v>
      </c>
      <c r="R172" s="52">
        <v>447059.6</v>
      </c>
      <c r="S172" s="52">
        <v>933618.72</v>
      </c>
      <c r="T172" s="52">
        <v>504451.29000000004</v>
      </c>
      <c r="U172" s="52">
        <v>1186996.5999999999</v>
      </c>
      <c r="V172" s="52">
        <v>1691447.89</v>
      </c>
      <c r="W172" s="52">
        <v>10361</v>
      </c>
      <c r="X172" s="52">
        <v>25</v>
      </c>
      <c r="Y172" s="53">
        <v>10386</v>
      </c>
    </row>
  </sheetData>
  <mergeCells count="30">
    <mergeCell ref="AB6:AC6"/>
    <mergeCell ref="AD6:AE6"/>
    <mergeCell ref="E73:F73"/>
    <mergeCell ref="G73:G74"/>
    <mergeCell ref="H73:I73"/>
    <mergeCell ref="J73:J74"/>
    <mergeCell ref="K73:L73"/>
    <mergeCell ref="M73:M74"/>
    <mergeCell ref="N73:O73"/>
    <mergeCell ref="P73:P74"/>
    <mergeCell ref="Q73:R73"/>
    <mergeCell ref="S73:S74"/>
    <mergeCell ref="T73:U73"/>
    <mergeCell ref="V73:V74"/>
    <mergeCell ref="W73:X73"/>
    <mergeCell ref="Y73:Y74"/>
    <mergeCell ref="B6:B7"/>
    <mergeCell ref="C6:C7"/>
    <mergeCell ref="D6:E6"/>
    <mergeCell ref="F6:G6"/>
    <mergeCell ref="H6:I6"/>
    <mergeCell ref="T6:U6"/>
    <mergeCell ref="V6:W6"/>
    <mergeCell ref="X6:Y6"/>
    <mergeCell ref="Z6:AA6"/>
    <mergeCell ref="J6:K6"/>
    <mergeCell ref="L6:M6"/>
    <mergeCell ref="N6:O6"/>
    <mergeCell ref="P6:Q6"/>
    <mergeCell ref="R6:S6"/>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54"/>
  <sheetViews>
    <sheetView workbookViewId="0">
      <selection activeCell="C3" sqref="C3"/>
    </sheetView>
  </sheetViews>
  <sheetFormatPr baseColWidth="10" defaultRowHeight="15" x14ac:dyDescent="0.25"/>
  <cols>
    <col min="2" max="2" width="13.42578125" customWidth="1"/>
    <col min="4" max="5" width="13.140625" customWidth="1"/>
    <col min="6" max="7" width="13.5703125" customWidth="1"/>
    <col min="14" max="14" width="13.5703125" customWidth="1"/>
    <col min="15" max="15" width="14" customWidth="1"/>
    <col min="16" max="16" width="15" customWidth="1"/>
    <col min="17" max="17" width="13.7109375" customWidth="1"/>
    <col min="18" max="18" width="15.42578125" customWidth="1"/>
  </cols>
  <sheetData>
    <row r="2" spans="2:18" ht="15.75" x14ac:dyDescent="0.3">
      <c r="D2" s="1" t="s">
        <v>136</v>
      </c>
    </row>
    <row r="4" spans="2:18" x14ac:dyDescent="0.25">
      <c r="B4" s="37" t="s">
        <v>131</v>
      </c>
    </row>
    <row r="5" spans="2:18" ht="15.75" thickBot="1" x14ac:dyDescent="0.3"/>
    <row r="6" spans="2:18" ht="58.5" customHeight="1" x14ac:dyDescent="0.25">
      <c r="B6" s="66" t="s">
        <v>13</v>
      </c>
      <c r="C6" s="68" t="s">
        <v>14</v>
      </c>
      <c r="D6" s="2" t="s">
        <v>62</v>
      </c>
      <c r="E6" s="2" t="s">
        <v>63</v>
      </c>
      <c r="F6" s="2" t="s">
        <v>64</v>
      </c>
      <c r="G6" s="2" t="s">
        <v>61</v>
      </c>
      <c r="H6" s="2" t="s">
        <v>65</v>
      </c>
      <c r="I6" s="2" t="s">
        <v>66</v>
      </c>
      <c r="J6" s="2" t="s">
        <v>92</v>
      </c>
      <c r="K6" s="2" t="s">
        <v>67</v>
      </c>
      <c r="L6" s="2" t="s">
        <v>68</v>
      </c>
      <c r="M6" s="2" t="s">
        <v>69</v>
      </c>
      <c r="N6" s="2" t="s">
        <v>70</v>
      </c>
      <c r="O6" s="2" t="s">
        <v>71</v>
      </c>
      <c r="P6" s="2" t="s">
        <v>72</v>
      </c>
      <c r="Q6" s="2" t="s">
        <v>73</v>
      </c>
      <c r="R6" s="3" t="s">
        <v>74</v>
      </c>
    </row>
    <row r="7" spans="2:18" ht="15.75" thickBot="1" x14ac:dyDescent="0.3">
      <c r="B7" s="67"/>
      <c r="C7" s="69"/>
      <c r="D7" s="8" t="s">
        <v>87</v>
      </c>
      <c r="E7" s="8" t="s">
        <v>87</v>
      </c>
      <c r="F7" s="8" t="s">
        <v>87</v>
      </c>
      <c r="G7" s="8" t="s">
        <v>87</v>
      </c>
      <c r="H7" s="8" t="s">
        <v>87</v>
      </c>
      <c r="I7" s="8" t="s">
        <v>87</v>
      </c>
      <c r="J7" s="8" t="s">
        <v>87</v>
      </c>
      <c r="K7" s="8" t="s">
        <v>87</v>
      </c>
      <c r="L7" s="8" t="s">
        <v>87</v>
      </c>
      <c r="M7" s="8" t="s">
        <v>87</v>
      </c>
      <c r="N7" s="8" t="s">
        <v>88</v>
      </c>
      <c r="O7" s="8" t="s">
        <v>88</v>
      </c>
      <c r="P7" s="8" t="s">
        <v>88</v>
      </c>
      <c r="Q7" s="8" t="s">
        <v>89</v>
      </c>
      <c r="R7" s="9" t="s">
        <v>89</v>
      </c>
    </row>
    <row r="8" spans="2:18" x14ac:dyDescent="0.25">
      <c r="B8" s="10" t="s">
        <v>18</v>
      </c>
      <c r="C8" s="11" t="s">
        <v>19</v>
      </c>
      <c r="D8" s="12"/>
      <c r="E8" s="12"/>
      <c r="F8" s="12">
        <v>1004000</v>
      </c>
      <c r="G8" s="12"/>
      <c r="H8" s="12"/>
      <c r="I8" s="12"/>
      <c r="J8" s="12"/>
      <c r="K8" s="12">
        <v>723000</v>
      </c>
      <c r="L8" s="12">
        <v>233000</v>
      </c>
      <c r="M8" s="12">
        <v>58000</v>
      </c>
      <c r="N8" s="12"/>
      <c r="O8" s="12"/>
      <c r="P8" s="12"/>
      <c r="Q8" s="12"/>
      <c r="R8" s="13"/>
    </row>
    <row r="9" spans="2:18" x14ac:dyDescent="0.25">
      <c r="B9" s="14"/>
      <c r="C9" s="4" t="s">
        <v>20</v>
      </c>
      <c r="D9" s="5"/>
      <c r="E9" s="5">
        <v>29377.85</v>
      </c>
      <c r="F9" s="5">
        <v>739691.4</v>
      </c>
      <c r="G9" s="5"/>
      <c r="H9" s="5"/>
      <c r="I9" s="5"/>
      <c r="J9" s="5"/>
      <c r="K9" s="5">
        <v>442328.1</v>
      </c>
      <c r="L9" s="5">
        <v>193155.4</v>
      </c>
      <c r="M9" s="5">
        <v>9385.02</v>
      </c>
      <c r="N9" s="5"/>
      <c r="O9" s="5"/>
      <c r="P9" s="5">
        <v>448.05</v>
      </c>
      <c r="Q9" s="5"/>
      <c r="R9" s="15"/>
    </row>
    <row r="10" spans="2:18" x14ac:dyDescent="0.25">
      <c r="B10" s="16"/>
      <c r="C10" s="4" t="s">
        <v>21</v>
      </c>
      <c r="D10" s="5">
        <v>1953216</v>
      </c>
      <c r="E10" s="5">
        <v>31085.06</v>
      </c>
      <c r="F10" s="5"/>
      <c r="G10" s="5"/>
      <c r="H10" s="5">
        <v>532325.30000000005</v>
      </c>
      <c r="I10" s="5"/>
      <c r="J10" s="5"/>
      <c r="K10" s="5">
        <v>686725.7</v>
      </c>
      <c r="L10" s="5">
        <v>697142.5</v>
      </c>
      <c r="M10" s="5">
        <v>17470.36</v>
      </c>
      <c r="N10" s="5"/>
      <c r="O10" s="5"/>
      <c r="P10" s="5"/>
      <c r="Q10" s="5"/>
      <c r="R10" s="15"/>
    </row>
    <row r="11" spans="2:18" x14ac:dyDescent="0.25">
      <c r="B11" s="17" t="s">
        <v>75</v>
      </c>
      <c r="C11" s="6"/>
      <c r="D11" s="7">
        <v>1953216</v>
      </c>
      <c r="E11" s="7">
        <v>60462.91</v>
      </c>
      <c r="F11" s="7">
        <v>1743691.4</v>
      </c>
      <c r="G11" s="7"/>
      <c r="H11" s="7">
        <v>532325.30000000005</v>
      </c>
      <c r="I11" s="7"/>
      <c r="J11" s="7"/>
      <c r="K11" s="7">
        <v>1852053.8</v>
      </c>
      <c r="L11" s="7">
        <v>1123297.8999999999</v>
      </c>
      <c r="M11" s="7">
        <v>84855.38</v>
      </c>
      <c r="N11" s="7"/>
      <c r="O11" s="7"/>
      <c r="P11" s="7">
        <v>448.05</v>
      </c>
      <c r="Q11" s="7"/>
      <c r="R11" s="18"/>
    </row>
    <row r="12" spans="2:18" x14ac:dyDescent="0.25">
      <c r="B12" s="16" t="s">
        <v>22</v>
      </c>
      <c r="C12" s="4" t="s">
        <v>22</v>
      </c>
      <c r="D12" s="5">
        <v>28800.400000000001</v>
      </c>
      <c r="E12" s="5"/>
      <c r="F12" s="5">
        <v>149495.28</v>
      </c>
      <c r="G12" s="5"/>
      <c r="H12" s="5">
        <v>419.76</v>
      </c>
      <c r="I12" s="5">
        <v>300.51</v>
      </c>
      <c r="J12" s="5">
        <v>14904.42</v>
      </c>
      <c r="K12" s="5"/>
      <c r="L12" s="5"/>
      <c r="M12" s="5"/>
      <c r="N12" s="5"/>
      <c r="O12" s="5"/>
      <c r="P12" s="5">
        <v>78.36</v>
      </c>
      <c r="Q12" s="5"/>
      <c r="R12" s="15"/>
    </row>
    <row r="13" spans="2:18" x14ac:dyDescent="0.25">
      <c r="B13" s="17" t="s">
        <v>76</v>
      </c>
      <c r="C13" s="6"/>
      <c r="D13" s="7">
        <v>28800.400000000001</v>
      </c>
      <c r="E13" s="7"/>
      <c r="F13" s="7">
        <v>149495.28</v>
      </c>
      <c r="G13" s="7"/>
      <c r="H13" s="7">
        <v>419.76</v>
      </c>
      <c r="I13" s="7">
        <v>300.51</v>
      </c>
      <c r="J13" s="7">
        <v>14904.42</v>
      </c>
      <c r="K13" s="7"/>
      <c r="L13" s="7"/>
      <c r="M13" s="7"/>
      <c r="N13" s="7"/>
      <c r="O13" s="7"/>
      <c r="P13" s="7">
        <v>78.36</v>
      </c>
      <c r="Q13" s="7"/>
      <c r="R13" s="18"/>
    </row>
    <row r="14" spans="2:18" x14ac:dyDescent="0.25">
      <c r="B14" s="16" t="s">
        <v>27</v>
      </c>
      <c r="C14" s="4" t="s">
        <v>27</v>
      </c>
      <c r="D14" s="5"/>
      <c r="E14" s="5"/>
      <c r="F14" s="5">
        <v>515714.3</v>
      </c>
      <c r="G14" s="5"/>
      <c r="H14" s="5">
        <v>3740</v>
      </c>
      <c r="I14" s="5"/>
      <c r="J14" s="5"/>
      <c r="K14" s="5"/>
      <c r="L14" s="5"/>
      <c r="M14" s="5">
        <v>1503</v>
      </c>
      <c r="N14" s="5"/>
      <c r="O14" s="5"/>
      <c r="P14" s="5"/>
      <c r="Q14" s="5"/>
      <c r="R14" s="15"/>
    </row>
    <row r="15" spans="2:18" x14ac:dyDescent="0.25">
      <c r="B15" s="17" t="s">
        <v>77</v>
      </c>
      <c r="C15" s="6"/>
      <c r="D15" s="7"/>
      <c r="E15" s="7"/>
      <c r="F15" s="7">
        <v>515714.3</v>
      </c>
      <c r="G15" s="7"/>
      <c r="H15" s="7">
        <v>3740</v>
      </c>
      <c r="I15" s="7"/>
      <c r="J15" s="7"/>
      <c r="K15" s="7"/>
      <c r="L15" s="7"/>
      <c r="M15" s="7">
        <v>1503</v>
      </c>
      <c r="N15" s="7"/>
      <c r="O15" s="7"/>
      <c r="P15" s="7"/>
      <c r="Q15" s="7"/>
      <c r="R15" s="18"/>
    </row>
    <row r="16" spans="2:18" x14ac:dyDescent="0.25">
      <c r="B16" s="14" t="s">
        <v>28</v>
      </c>
      <c r="C16" s="4" t="s">
        <v>29</v>
      </c>
      <c r="D16" s="5">
        <v>233898</v>
      </c>
      <c r="E16" s="5">
        <v>5797</v>
      </c>
      <c r="F16" s="5">
        <v>66142</v>
      </c>
      <c r="G16" s="5"/>
      <c r="H16" s="5"/>
      <c r="I16" s="5"/>
      <c r="J16" s="5">
        <v>33487</v>
      </c>
      <c r="K16" s="5">
        <v>685572</v>
      </c>
      <c r="L16" s="5">
        <v>11000</v>
      </c>
      <c r="M16" s="5">
        <v>105559</v>
      </c>
      <c r="N16" s="5"/>
      <c r="O16" s="5"/>
      <c r="P16" s="5"/>
      <c r="Q16" s="5"/>
      <c r="R16" s="15"/>
    </row>
    <row r="17" spans="2:18" x14ac:dyDescent="0.25">
      <c r="B17" s="14"/>
      <c r="C17" s="4" t="s">
        <v>30</v>
      </c>
      <c r="D17" s="5">
        <v>2053773</v>
      </c>
      <c r="E17" s="5">
        <v>75863</v>
      </c>
      <c r="F17" s="5">
        <v>729500</v>
      </c>
      <c r="G17" s="5"/>
      <c r="H17" s="5"/>
      <c r="I17" s="5"/>
      <c r="J17" s="5"/>
      <c r="K17" s="5">
        <v>1844372</v>
      </c>
      <c r="L17" s="5">
        <v>392360</v>
      </c>
      <c r="M17" s="5"/>
      <c r="N17" s="5"/>
      <c r="O17" s="5"/>
      <c r="P17" s="5"/>
      <c r="Q17" s="5"/>
      <c r="R17" s="15"/>
    </row>
    <row r="18" spans="2:18" x14ac:dyDescent="0.25">
      <c r="B18" s="14"/>
      <c r="C18" s="4" t="s">
        <v>31</v>
      </c>
      <c r="D18" s="5">
        <v>1358431</v>
      </c>
      <c r="E18" s="5">
        <v>28989</v>
      </c>
      <c r="F18" s="5">
        <v>864407</v>
      </c>
      <c r="G18" s="5"/>
      <c r="H18" s="5"/>
      <c r="I18" s="5"/>
      <c r="J18" s="5"/>
      <c r="K18" s="5">
        <v>3355062</v>
      </c>
      <c r="L18" s="5"/>
      <c r="M18" s="5"/>
      <c r="N18" s="5"/>
      <c r="O18" s="5"/>
      <c r="P18" s="5"/>
      <c r="Q18" s="5"/>
      <c r="R18" s="15"/>
    </row>
    <row r="19" spans="2:18" x14ac:dyDescent="0.25">
      <c r="B19" s="14"/>
      <c r="C19" s="4" t="s">
        <v>32</v>
      </c>
      <c r="D19" s="5">
        <v>489615</v>
      </c>
      <c r="E19" s="5"/>
      <c r="F19" s="5">
        <v>53515</v>
      </c>
      <c r="G19" s="5"/>
      <c r="H19" s="5"/>
      <c r="I19" s="5"/>
      <c r="J19" s="5"/>
      <c r="K19" s="5">
        <v>1251642</v>
      </c>
      <c r="L19" s="5">
        <v>1231822</v>
      </c>
      <c r="M19" s="5"/>
      <c r="N19" s="5">
        <v>25676</v>
      </c>
      <c r="O19" s="5"/>
      <c r="P19" s="5">
        <v>1594</v>
      </c>
      <c r="Q19" s="5">
        <v>19587</v>
      </c>
      <c r="R19" s="15"/>
    </row>
    <row r="20" spans="2:18" x14ac:dyDescent="0.25">
      <c r="B20" s="14"/>
      <c r="C20" s="4" t="s">
        <v>33</v>
      </c>
      <c r="D20" s="5">
        <v>75072</v>
      </c>
      <c r="E20" s="5">
        <v>11419</v>
      </c>
      <c r="F20" s="5">
        <v>156891</v>
      </c>
      <c r="G20" s="5"/>
      <c r="H20" s="5"/>
      <c r="I20" s="5"/>
      <c r="J20" s="5"/>
      <c r="K20" s="5">
        <v>208381</v>
      </c>
      <c r="L20" s="5">
        <v>26839</v>
      </c>
      <c r="M20" s="5">
        <v>41162</v>
      </c>
      <c r="N20" s="5"/>
      <c r="O20" s="5"/>
      <c r="P20" s="5"/>
      <c r="Q20" s="5"/>
      <c r="R20" s="15"/>
    </row>
    <row r="21" spans="2:18" x14ac:dyDescent="0.25">
      <c r="B21" s="14"/>
      <c r="C21" s="4" t="s">
        <v>34</v>
      </c>
      <c r="D21" s="5">
        <v>78134</v>
      </c>
      <c r="E21" s="5"/>
      <c r="F21" s="5">
        <v>28156</v>
      </c>
      <c r="G21" s="5"/>
      <c r="H21" s="5"/>
      <c r="I21" s="5">
        <v>1050</v>
      </c>
      <c r="J21" s="5">
        <v>29929</v>
      </c>
      <c r="K21" s="5">
        <v>321298</v>
      </c>
      <c r="L21" s="5">
        <v>62616</v>
      </c>
      <c r="M21" s="5">
        <v>17836</v>
      </c>
      <c r="N21" s="5"/>
      <c r="O21" s="5"/>
      <c r="P21" s="5"/>
      <c r="Q21" s="5">
        <v>364244</v>
      </c>
      <c r="R21" s="15">
        <v>162</v>
      </c>
    </row>
    <row r="22" spans="2:18" x14ac:dyDescent="0.25">
      <c r="B22" s="14"/>
      <c r="C22" s="4" t="s">
        <v>35</v>
      </c>
      <c r="D22" s="5">
        <v>531529</v>
      </c>
      <c r="E22" s="5"/>
      <c r="F22" s="5">
        <v>74577</v>
      </c>
      <c r="G22" s="5"/>
      <c r="H22" s="5">
        <v>36232</v>
      </c>
      <c r="I22" s="5"/>
      <c r="J22" s="5"/>
      <c r="K22" s="5">
        <v>778032</v>
      </c>
      <c r="L22" s="5">
        <v>180758</v>
      </c>
      <c r="M22" s="5">
        <v>137314</v>
      </c>
      <c r="N22" s="5"/>
      <c r="O22" s="5"/>
      <c r="P22" s="5"/>
      <c r="Q22" s="5"/>
      <c r="R22" s="15"/>
    </row>
    <row r="23" spans="2:18" x14ac:dyDescent="0.25">
      <c r="B23" s="14"/>
      <c r="C23" s="4" t="s">
        <v>36</v>
      </c>
      <c r="D23" s="5"/>
      <c r="E23" s="5"/>
      <c r="F23" s="5">
        <v>45703</v>
      </c>
      <c r="G23" s="5"/>
      <c r="H23" s="5"/>
      <c r="I23" s="5"/>
      <c r="J23" s="5"/>
      <c r="K23" s="5">
        <v>90280</v>
      </c>
      <c r="L23" s="5">
        <v>262515</v>
      </c>
      <c r="M23" s="5"/>
      <c r="N23" s="5"/>
      <c r="O23" s="5"/>
      <c r="P23" s="5"/>
      <c r="Q23" s="5"/>
      <c r="R23" s="15"/>
    </row>
    <row r="24" spans="2:18" x14ac:dyDescent="0.25">
      <c r="B24" s="16"/>
      <c r="C24" s="4" t="s">
        <v>37</v>
      </c>
      <c r="D24" s="5">
        <v>74562</v>
      </c>
      <c r="E24" s="5"/>
      <c r="F24" s="5">
        <v>5935</v>
      </c>
      <c r="G24" s="5">
        <v>35131</v>
      </c>
      <c r="H24" s="5"/>
      <c r="I24" s="5"/>
      <c r="J24" s="5"/>
      <c r="K24" s="5">
        <v>42216</v>
      </c>
      <c r="L24" s="5"/>
      <c r="M24" s="5">
        <v>5318</v>
      </c>
      <c r="N24" s="5"/>
      <c r="O24" s="5"/>
      <c r="P24" s="5"/>
      <c r="Q24" s="5"/>
      <c r="R24" s="15"/>
    </row>
    <row r="25" spans="2:18" x14ac:dyDescent="0.25">
      <c r="B25" s="17" t="s">
        <v>78</v>
      </c>
      <c r="C25" s="6"/>
      <c r="D25" s="7">
        <v>4895014</v>
      </c>
      <c r="E25" s="7">
        <v>122068</v>
      </c>
      <c r="F25" s="7">
        <v>2024826</v>
      </c>
      <c r="G25" s="7">
        <v>35131</v>
      </c>
      <c r="H25" s="7">
        <v>36232</v>
      </c>
      <c r="I25" s="7">
        <v>1050</v>
      </c>
      <c r="J25" s="7">
        <v>63416</v>
      </c>
      <c r="K25" s="7">
        <v>8576855</v>
      </c>
      <c r="L25" s="7">
        <v>2167910</v>
      </c>
      <c r="M25" s="7">
        <v>307189</v>
      </c>
      <c r="N25" s="7">
        <v>25676</v>
      </c>
      <c r="O25" s="7"/>
      <c r="P25" s="7">
        <v>1594</v>
      </c>
      <c r="Q25" s="7">
        <v>383831</v>
      </c>
      <c r="R25" s="18">
        <v>162</v>
      </c>
    </row>
    <row r="26" spans="2:18" x14ac:dyDescent="0.25">
      <c r="B26" s="14" t="s">
        <v>38</v>
      </c>
      <c r="C26" s="4" t="s">
        <v>39</v>
      </c>
      <c r="D26" s="5">
        <v>899110.5</v>
      </c>
      <c r="E26" s="5"/>
      <c r="F26" s="5">
        <v>374270.8</v>
      </c>
      <c r="G26" s="5"/>
      <c r="H26" s="5"/>
      <c r="I26" s="5"/>
      <c r="J26" s="5"/>
      <c r="K26" s="5">
        <v>407296.6</v>
      </c>
      <c r="L26" s="5">
        <v>8044.28</v>
      </c>
      <c r="M26" s="5">
        <v>95114.42</v>
      </c>
      <c r="N26" s="5"/>
      <c r="O26" s="5"/>
      <c r="P26" s="5">
        <v>585.92999999999995</v>
      </c>
      <c r="Q26" s="5">
        <v>336137</v>
      </c>
      <c r="R26" s="15">
        <v>60</v>
      </c>
    </row>
    <row r="27" spans="2:18" x14ac:dyDescent="0.25">
      <c r="B27" s="14"/>
      <c r="C27" s="4" t="s">
        <v>40</v>
      </c>
      <c r="D27" s="5"/>
      <c r="E27" s="5"/>
      <c r="F27" s="5"/>
      <c r="G27" s="5"/>
      <c r="H27" s="5"/>
      <c r="I27" s="5"/>
      <c r="J27" s="5"/>
      <c r="K27" s="5">
        <v>724359.9</v>
      </c>
      <c r="L27" s="5">
        <v>1158.42</v>
      </c>
      <c r="M27" s="5"/>
      <c r="N27" s="5"/>
      <c r="O27" s="5"/>
      <c r="P27" s="5"/>
      <c r="Q27" s="5">
        <v>646290</v>
      </c>
      <c r="R27" s="15">
        <v>14</v>
      </c>
    </row>
    <row r="28" spans="2:18" x14ac:dyDescent="0.25">
      <c r="B28" s="14"/>
      <c r="C28" s="4" t="s">
        <v>41</v>
      </c>
      <c r="D28" s="5">
        <v>695457</v>
      </c>
      <c r="E28" s="5"/>
      <c r="F28" s="5">
        <v>328937</v>
      </c>
      <c r="G28" s="5"/>
      <c r="H28" s="5"/>
      <c r="I28" s="5"/>
      <c r="J28" s="5"/>
      <c r="K28" s="5">
        <v>834813</v>
      </c>
      <c r="L28" s="5">
        <v>83342</v>
      </c>
      <c r="M28" s="5">
        <v>104563.3</v>
      </c>
      <c r="N28" s="5"/>
      <c r="O28" s="5"/>
      <c r="P28" s="5"/>
      <c r="Q28" s="5">
        <v>239305</v>
      </c>
      <c r="R28" s="15">
        <v>210</v>
      </c>
    </row>
    <row r="29" spans="2:18" x14ac:dyDescent="0.25">
      <c r="B29" s="14"/>
      <c r="C29" s="4" t="s">
        <v>42</v>
      </c>
      <c r="D29" s="5">
        <v>364714</v>
      </c>
      <c r="E29" s="5"/>
      <c r="F29" s="5">
        <v>711733</v>
      </c>
      <c r="G29" s="5"/>
      <c r="H29" s="5"/>
      <c r="I29" s="5"/>
      <c r="J29" s="5"/>
      <c r="K29" s="5">
        <v>1054654</v>
      </c>
      <c r="L29" s="5">
        <v>305101</v>
      </c>
      <c r="M29" s="5">
        <v>11567.18</v>
      </c>
      <c r="N29" s="5"/>
      <c r="O29" s="5"/>
      <c r="P29" s="5"/>
      <c r="Q29" s="5">
        <v>87276</v>
      </c>
      <c r="R29" s="15">
        <v>220</v>
      </c>
    </row>
    <row r="30" spans="2:18" x14ac:dyDescent="0.25">
      <c r="B30" s="16"/>
      <c r="C30" s="4" t="s">
        <v>43</v>
      </c>
      <c r="D30" s="5"/>
      <c r="E30" s="5"/>
      <c r="F30" s="5">
        <v>82945.009999999995</v>
      </c>
      <c r="G30" s="5"/>
      <c r="H30" s="5"/>
      <c r="I30" s="5"/>
      <c r="J30" s="5"/>
      <c r="K30" s="5"/>
      <c r="L30" s="5"/>
      <c r="M30" s="5"/>
      <c r="N30" s="5"/>
      <c r="O30" s="5"/>
      <c r="P30" s="5"/>
      <c r="Q30" s="5">
        <v>20762</v>
      </c>
      <c r="R30" s="15">
        <v>30</v>
      </c>
    </row>
    <row r="31" spans="2:18" x14ac:dyDescent="0.25">
      <c r="B31" s="17" t="s">
        <v>79</v>
      </c>
      <c r="C31" s="6"/>
      <c r="D31" s="7">
        <v>1959281.5</v>
      </c>
      <c r="E31" s="7"/>
      <c r="F31" s="7">
        <v>1497885.81</v>
      </c>
      <c r="G31" s="7"/>
      <c r="H31" s="7"/>
      <c r="I31" s="7"/>
      <c r="J31" s="7"/>
      <c r="K31" s="7">
        <v>3021123.5</v>
      </c>
      <c r="L31" s="7">
        <v>397645.7</v>
      </c>
      <c r="M31" s="7">
        <v>116130.48000000001</v>
      </c>
      <c r="N31" s="7"/>
      <c r="O31" s="7"/>
      <c r="P31" s="7">
        <v>585.92999999999995</v>
      </c>
      <c r="Q31" s="7">
        <v>1329770</v>
      </c>
      <c r="R31" s="18">
        <v>534</v>
      </c>
    </row>
    <row r="32" spans="2:18" x14ac:dyDescent="0.25">
      <c r="B32" s="14" t="s">
        <v>44</v>
      </c>
      <c r="C32" s="4" t="s">
        <v>45</v>
      </c>
      <c r="D32" s="5"/>
      <c r="E32" s="5"/>
      <c r="F32" s="5">
        <v>655</v>
      </c>
      <c r="G32" s="5"/>
      <c r="H32" s="5"/>
      <c r="I32" s="5"/>
      <c r="J32" s="5"/>
      <c r="K32" s="5">
        <v>178</v>
      </c>
      <c r="L32" s="5"/>
      <c r="M32" s="5"/>
      <c r="N32" s="5">
        <v>356</v>
      </c>
      <c r="O32" s="5"/>
      <c r="P32" s="5"/>
      <c r="Q32" s="5"/>
      <c r="R32" s="15"/>
    </row>
    <row r="33" spans="2:18" x14ac:dyDescent="0.25">
      <c r="B33" s="14"/>
      <c r="C33" s="4" t="s">
        <v>133</v>
      </c>
      <c r="D33" s="5"/>
      <c r="E33" s="5"/>
      <c r="F33" s="5"/>
      <c r="G33" s="5"/>
      <c r="H33" s="5"/>
      <c r="I33" s="5"/>
      <c r="J33" s="5"/>
      <c r="K33" s="5">
        <v>7208.26</v>
      </c>
      <c r="L33" s="5"/>
      <c r="M33" s="5"/>
      <c r="N33" s="5">
        <v>96.88</v>
      </c>
      <c r="O33" s="5"/>
      <c r="P33" s="5"/>
      <c r="Q33" s="5"/>
      <c r="R33" s="15"/>
    </row>
    <row r="34" spans="2:18" x14ac:dyDescent="0.25">
      <c r="B34" s="14"/>
      <c r="C34" s="4" t="s">
        <v>134</v>
      </c>
      <c r="D34" s="5"/>
      <c r="E34" s="5"/>
      <c r="F34" s="5"/>
      <c r="G34" s="5"/>
      <c r="H34" s="5"/>
      <c r="I34" s="5"/>
      <c r="J34" s="5"/>
      <c r="K34" s="5">
        <v>152471.9</v>
      </c>
      <c r="L34" s="5"/>
      <c r="M34" s="5"/>
      <c r="N34" s="5">
        <v>218.23</v>
      </c>
      <c r="O34" s="5"/>
      <c r="P34" s="5"/>
      <c r="Q34" s="5"/>
      <c r="R34" s="15"/>
    </row>
    <row r="35" spans="2:18" x14ac:dyDescent="0.25">
      <c r="B35" s="16"/>
      <c r="C35" s="4" t="s">
        <v>48</v>
      </c>
      <c r="D35" s="5"/>
      <c r="E35" s="5"/>
      <c r="F35" s="5"/>
      <c r="G35" s="5"/>
      <c r="H35" s="5"/>
      <c r="I35" s="5"/>
      <c r="J35" s="5"/>
      <c r="K35" s="5">
        <v>4149.78</v>
      </c>
      <c r="L35" s="5"/>
      <c r="M35" s="5"/>
      <c r="N35" s="5">
        <v>366.45</v>
      </c>
      <c r="O35" s="5"/>
      <c r="P35" s="5"/>
      <c r="Q35" s="5"/>
      <c r="R35" s="15"/>
    </row>
    <row r="36" spans="2:18" x14ac:dyDescent="0.25">
      <c r="B36" s="17" t="s">
        <v>80</v>
      </c>
      <c r="C36" s="6"/>
      <c r="D36" s="7"/>
      <c r="E36" s="7"/>
      <c r="F36" s="7">
        <v>655</v>
      </c>
      <c r="G36" s="7"/>
      <c r="H36" s="7"/>
      <c r="I36" s="7"/>
      <c r="J36" s="7"/>
      <c r="K36" s="7">
        <v>164007.94</v>
      </c>
      <c r="L36" s="7"/>
      <c r="M36" s="7"/>
      <c r="N36" s="7">
        <v>1037.56</v>
      </c>
      <c r="O36" s="7"/>
      <c r="P36" s="7"/>
      <c r="Q36" s="7"/>
      <c r="R36" s="18"/>
    </row>
    <row r="37" spans="2:18" x14ac:dyDescent="0.25">
      <c r="B37" s="14" t="s">
        <v>49</v>
      </c>
      <c r="C37" s="4" t="s">
        <v>50</v>
      </c>
      <c r="D37" s="5"/>
      <c r="E37" s="5"/>
      <c r="F37" s="5">
        <v>264905</v>
      </c>
      <c r="G37" s="5"/>
      <c r="H37" s="5"/>
      <c r="I37" s="5"/>
      <c r="J37" s="5"/>
      <c r="K37" s="5">
        <v>131598</v>
      </c>
      <c r="L37" s="5"/>
      <c r="M37" s="5"/>
      <c r="N37" s="5"/>
      <c r="O37" s="5"/>
      <c r="P37" s="5">
        <v>47.85</v>
      </c>
      <c r="Q37" s="5">
        <v>43016</v>
      </c>
      <c r="R37" s="15">
        <v>8</v>
      </c>
    </row>
    <row r="38" spans="2:18" x14ac:dyDescent="0.25">
      <c r="B38" s="16"/>
      <c r="C38" s="4" t="s">
        <v>51</v>
      </c>
      <c r="D38" s="5"/>
      <c r="E38" s="5"/>
      <c r="F38" s="5">
        <v>47413</v>
      </c>
      <c r="G38" s="5"/>
      <c r="H38" s="5"/>
      <c r="I38" s="5"/>
      <c r="J38" s="5"/>
      <c r="K38" s="5">
        <v>59985.58</v>
      </c>
      <c r="L38" s="5"/>
      <c r="M38" s="5">
        <v>2570</v>
      </c>
      <c r="N38" s="5"/>
      <c r="O38" s="5"/>
      <c r="P38" s="5">
        <v>5.93</v>
      </c>
      <c r="Q38" s="5">
        <v>132676</v>
      </c>
      <c r="R38" s="15">
        <v>8</v>
      </c>
    </row>
    <row r="39" spans="2:18" x14ac:dyDescent="0.25">
      <c r="B39" s="17" t="s">
        <v>81</v>
      </c>
      <c r="C39" s="6"/>
      <c r="D39" s="7"/>
      <c r="E39" s="7"/>
      <c r="F39" s="7">
        <v>312318</v>
      </c>
      <c r="G39" s="7"/>
      <c r="H39" s="7"/>
      <c r="I39" s="7"/>
      <c r="J39" s="7"/>
      <c r="K39" s="7">
        <v>191583.58000000002</v>
      </c>
      <c r="L39" s="7"/>
      <c r="M39" s="7">
        <v>2570</v>
      </c>
      <c r="N39" s="7"/>
      <c r="O39" s="7"/>
      <c r="P39" s="7">
        <v>53.78</v>
      </c>
      <c r="Q39" s="7">
        <v>175692</v>
      </c>
      <c r="R39" s="18">
        <v>16</v>
      </c>
    </row>
    <row r="40" spans="2:18" x14ac:dyDescent="0.25">
      <c r="B40" s="16" t="s">
        <v>55</v>
      </c>
      <c r="C40" s="4" t="s">
        <v>55</v>
      </c>
      <c r="D40" s="5">
        <v>1065113</v>
      </c>
      <c r="E40" s="5"/>
      <c r="F40" s="5">
        <v>223311</v>
      </c>
      <c r="G40" s="5">
        <v>20443</v>
      </c>
      <c r="H40" s="5"/>
      <c r="I40" s="5"/>
      <c r="J40" s="5"/>
      <c r="K40" s="5"/>
      <c r="L40" s="5"/>
      <c r="M40" s="5">
        <v>10823.39</v>
      </c>
      <c r="N40" s="5"/>
      <c r="O40" s="5"/>
      <c r="P40" s="5"/>
      <c r="Q40" s="5">
        <v>25436</v>
      </c>
      <c r="R40" s="15"/>
    </row>
    <row r="41" spans="2:18" x14ac:dyDescent="0.25">
      <c r="B41" s="17" t="s">
        <v>82</v>
      </c>
      <c r="C41" s="6"/>
      <c r="D41" s="7">
        <v>1065113</v>
      </c>
      <c r="E41" s="7"/>
      <c r="F41" s="7">
        <v>223311</v>
      </c>
      <c r="G41" s="7">
        <v>20443</v>
      </c>
      <c r="H41" s="7"/>
      <c r="I41" s="7"/>
      <c r="J41" s="7"/>
      <c r="K41" s="7"/>
      <c r="L41" s="7"/>
      <c r="M41" s="7">
        <v>10823.39</v>
      </c>
      <c r="N41" s="7"/>
      <c r="O41" s="7"/>
      <c r="P41" s="7"/>
      <c r="Q41" s="7">
        <v>25436</v>
      </c>
      <c r="R41" s="18"/>
    </row>
    <row r="42" spans="2:18" x14ac:dyDescent="0.25">
      <c r="B42" s="16" t="s">
        <v>56</v>
      </c>
      <c r="C42" s="4" t="s">
        <v>56</v>
      </c>
      <c r="D42" s="5"/>
      <c r="E42" s="5">
        <v>11445.6</v>
      </c>
      <c r="F42" s="5">
        <v>524414</v>
      </c>
      <c r="G42" s="5"/>
      <c r="H42" s="5"/>
      <c r="I42" s="5"/>
      <c r="J42" s="5"/>
      <c r="K42" s="5">
        <v>193690.4</v>
      </c>
      <c r="L42" s="5"/>
      <c r="M42" s="5">
        <v>100320</v>
      </c>
      <c r="N42" s="5"/>
      <c r="O42" s="5">
        <v>43088.94</v>
      </c>
      <c r="P42" s="5"/>
      <c r="Q42" s="5">
        <v>5380208</v>
      </c>
      <c r="R42" s="15">
        <v>110</v>
      </c>
    </row>
    <row r="43" spans="2:18" x14ac:dyDescent="0.25">
      <c r="B43" s="17" t="s">
        <v>83</v>
      </c>
      <c r="C43" s="6"/>
      <c r="D43" s="7"/>
      <c r="E43" s="7">
        <v>11445.6</v>
      </c>
      <c r="F43" s="7">
        <v>524414</v>
      </c>
      <c r="G43" s="7"/>
      <c r="H43" s="7"/>
      <c r="I43" s="7"/>
      <c r="J43" s="7"/>
      <c r="K43" s="7">
        <v>193690.4</v>
      </c>
      <c r="L43" s="7"/>
      <c r="M43" s="7">
        <v>100320</v>
      </c>
      <c r="N43" s="7"/>
      <c r="O43" s="7">
        <v>43088.94</v>
      </c>
      <c r="P43" s="7"/>
      <c r="Q43" s="7">
        <v>5380208</v>
      </c>
      <c r="R43" s="18">
        <v>110</v>
      </c>
    </row>
    <row r="44" spans="2:18" x14ac:dyDescent="0.25">
      <c r="B44" s="16" t="s">
        <v>57</v>
      </c>
      <c r="C44" s="4" t="s">
        <v>57</v>
      </c>
      <c r="D44" s="5">
        <v>38770.94</v>
      </c>
      <c r="E44" s="5"/>
      <c r="F44" s="5">
        <v>72331</v>
      </c>
      <c r="G44" s="5"/>
      <c r="H44" s="5"/>
      <c r="I44" s="5">
        <v>24337.63</v>
      </c>
      <c r="J44" s="5"/>
      <c r="K44" s="5">
        <v>23045</v>
      </c>
      <c r="L44" s="5">
        <v>1380</v>
      </c>
      <c r="M44" s="5"/>
      <c r="N44" s="5"/>
      <c r="O44" s="5"/>
      <c r="P44" s="5"/>
      <c r="Q44" s="5"/>
      <c r="R44" s="15"/>
    </row>
    <row r="45" spans="2:18" x14ac:dyDescent="0.25">
      <c r="B45" s="17" t="s">
        <v>84</v>
      </c>
      <c r="C45" s="6"/>
      <c r="D45" s="7">
        <v>38770.94</v>
      </c>
      <c r="E45" s="7"/>
      <c r="F45" s="7">
        <v>72331</v>
      </c>
      <c r="G45" s="7"/>
      <c r="H45" s="7"/>
      <c r="I45" s="7">
        <v>24337.63</v>
      </c>
      <c r="J45" s="7"/>
      <c r="K45" s="7">
        <v>23045</v>
      </c>
      <c r="L45" s="7">
        <v>1380</v>
      </c>
      <c r="M45" s="7"/>
      <c r="N45" s="7"/>
      <c r="O45" s="7"/>
      <c r="P45" s="7"/>
      <c r="Q45" s="7"/>
      <c r="R45" s="18"/>
    </row>
    <row r="46" spans="2:18" x14ac:dyDescent="0.25">
      <c r="B46" s="14" t="s">
        <v>59</v>
      </c>
      <c r="C46" s="4" t="s">
        <v>137</v>
      </c>
      <c r="D46" s="5"/>
      <c r="E46" s="5"/>
      <c r="F46" s="5"/>
      <c r="G46" s="5"/>
      <c r="H46" s="5"/>
      <c r="I46" s="5"/>
      <c r="J46" s="5"/>
      <c r="K46" s="5"/>
      <c r="L46" s="5"/>
      <c r="M46" s="5"/>
      <c r="N46" s="5"/>
      <c r="O46" s="5"/>
      <c r="P46" s="5"/>
      <c r="Q46" s="5">
        <v>342384</v>
      </c>
      <c r="R46" s="15"/>
    </row>
    <row r="47" spans="2:18" x14ac:dyDescent="0.25">
      <c r="B47" s="14"/>
      <c r="C47" s="4" t="s">
        <v>135</v>
      </c>
      <c r="D47" s="5"/>
      <c r="E47" s="5"/>
      <c r="F47" s="5">
        <v>15332.15</v>
      </c>
      <c r="G47" s="5"/>
      <c r="H47" s="5">
        <v>93871.08</v>
      </c>
      <c r="I47" s="5"/>
      <c r="J47" s="5"/>
      <c r="K47" s="5">
        <v>292412.59999999998</v>
      </c>
      <c r="L47" s="5">
        <v>165.49</v>
      </c>
      <c r="M47" s="5"/>
      <c r="N47" s="5"/>
      <c r="O47" s="5"/>
      <c r="P47" s="5"/>
      <c r="Q47" s="5"/>
      <c r="R47" s="15"/>
    </row>
    <row r="48" spans="2:18" x14ac:dyDescent="0.25">
      <c r="B48" s="14"/>
      <c r="C48" s="4" t="s">
        <v>138</v>
      </c>
      <c r="D48" s="5"/>
      <c r="E48" s="5"/>
      <c r="F48" s="5"/>
      <c r="G48" s="5"/>
      <c r="H48" s="5"/>
      <c r="I48" s="5"/>
      <c r="J48" s="5"/>
      <c r="K48" s="5"/>
      <c r="L48" s="5"/>
      <c r="M48" s="5"/>
      <c r="N48" s="5"/>
      <c r="O48" s="5"/>
      <c r="P48" s="5"/>
      <c r="Q48" s="5">
        <v>90288</v>
      </c>
      <c r="R48" s="15"/>
    </row>
    <row r="49" spans="2:18" x14ac:dyDescent="0.25">
      <c r="B49" s="17" t="s">
        <v>85</v>
      </c>
      <c r="C49" s="6"/>
      <c r="D49" s="7"/>
      <c r="E49" s="7"/>
      <c r="F49" s="7">
        <v>15332.15</v>
      </c>
      <c r="G49" s="7"/>
      <c r="H49" s="7">
        <v>93871.08</v>
      </c>
      <c r="I49" s="7"/>
      <c r="J49" s="7"/>
      <c r="K49" s="7">
        <v>292412.59999999998</v>
      </c>
      <c r="L49" s="7">
        <v>165.49</v>
      </c>
      <c r="M49" s="7"/>
      <c r="N49" s="7"/>
      <c r="O49" s="7"/>
      <c r="P49" s="7"/>
      <c r="Q49" s="7">
        <v>432672</v>
      </c>
      <c r="R49" s="18"/>
    </row>
    <row r="50" spans="2:18" ht="15.75" thickBot="1" x14ac:dyDescent="0.3">
      <c r="B50" s="19" t="s">
        <v>86</v>
      </c>
      <c r="C50" s="20"/>
      <c r="D50" s="21">
        <v>9940195.8399999999</v>
      </c>
      <c r="E50" s="21">
        <v>193976.51</v>
      </c>
      <c r="F50" s="21">
        <v>7079973.9400000004</v>
      </c>
      <c r="G50" s="21">
        <v>55574</v>
      </c>
      <c r="H50" s="21">
        <v>666588.14</v>
      </c>
      <c r="I50" s="21">
        <v>25688.14</v>
      </c>
      <c r="J50" s="21">
        <v>78320.42</v>
      </c>
      <c r="K50" s="21">
        <v>14314771.82</v>
      </c>
      <c r="L50" s="21">
        <v>3690399.09</v>
      </c>
      <c r="M50" s="21">
        <v>718505.67</v>
      </c>
      <c r="N50" s="21">
        <v>26713.56</v>
      </c>
      <c r="O50" s="21">
        <v>43088.94</v>
      </c>
      <c r="P50" s="21">
        <v>2760.1199999999994</v>
      </c>
      <c r="Q50" s="21">
        <v>7727609</v>
      </c>
      <c r="R50" s="22">
        <v>822</v>
      </c>
    </row>
    <row r="53" spans="2:18" x14ac:dyDescent="0.25">
      <c r="B53" t="s">
        <v>90</v>
      </c>
    </row>
    <row r="54" spans="2:18" x14ac:dyDescent="0.25">
      <c r="B54" t="s">
        <v>91</v>
      </c>
    </row>
  </sheetData>
  <mergeCells count="2">
    <mergeCell ref="B6:B7"/>
    <mergeCell ref="C6:C7"/>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 OPF</vt:lpstr>
      <vt:lpstr>2. OBM</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Viejo Tellez, Cristina (Esma)</dc:creator>
  <cp:lastModifiedBy>cris</cp:lastModifiedBy>
  <dcterms:created xsi:type="dcterms:W3CDTF">2018-01-11T11:13:56Z</dcterms:created>
  <dcterms:modified xsi:type="dcterms:W3CDTF">2020-06-22T12:30:33Z</dcterms:modified>
</cp:coreProperties>
</file>